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8">'3-2'!$A$1:$F$11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<sst xmlns="http://schemas.openxmlformats.org/spreadsheetml/2006/main" count="1017" uniqueCount="367">
  <si>
    <t>中共四川省委巡视工作办公室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</si>
  <si>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</si>
  <si>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</si>
  <si>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</si>
  <si>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</si>
  <si>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</si>
  <si>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</si>
  <si>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</si>
  <si>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</si>
  <si>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</si>
  <si>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</si>
  <si>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</si>
  <si>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</si>
  <si>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</si>
  <si>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</si>
  <si>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</si>
  <si>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</si>
  <si>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</si>
  <si>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</si>
  <si>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</si>
  <si>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</si>
  <si>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</si>
  <si>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</si>
  <si>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</si>
  <si>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</si>
  <si>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</si>
  <si>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</si>
  <si>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</si>
  <si>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</si>
  <si>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</si>
  <si>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</si>
  <si>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</si>
  <si>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</si>
  <si>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</si>
  <si>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</si>
  <si>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</si>
  <si>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</si>
  <si>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</si>
  <si>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</si>
  <si>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</si>
  <si>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</si>
  <si>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</si>
  <si>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</si>
  <si>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</si>
  <si>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</si>
  <si>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</si>
  <si>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</si>
  <si>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</si>
  <si>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</si>
  <si>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</si>
  <si>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</si>
  <si>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</si>
  <si>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</si>
  <si>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</si>
  <si>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</si>
  <si>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</si>
  <si>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</si>
  <si>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</si>
  <si>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</si>
  <si>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</si>
  <si>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</si>
  <si>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</si>
  <si>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</si>
  <si>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</si>
  <si>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</si>
  <si>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</si>
  <si>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</si>
  <si>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</si>
  <si>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</si>
  <si>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</si>
  <si>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</si>
  <si>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</si>
  <si>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</si>
  <si>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</si>
  <si>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</si>
  <si>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</si>
  <si>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</si>
  <si>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</si>
  <si>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</si>
  <si>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</si>
  <si>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</si>
  <si>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</si>
  <si>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</si>
  <si>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中共四川省委巡视工作办公室</t>
  </si>
  <si>
    <t>201</t>
  </si>
  <si>
    <t>11</t>
  </si>
  <si>
    <t>01</t>
  </si>
  <si>
    <t>386301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</si>
  <si>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</si>
  <si>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</si>
  <si>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</si>
  <si>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</si>
  <si>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</si>
  <si>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</si>
  <si>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</si>
  <si>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</si>
  <si>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</si>
  <si>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</si>
  <si>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</si>
  <si>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</si>
  <si>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</si>
  <si>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</si>
  <si>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</si>
  <si>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</si>
  <si>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</si>
  <si>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</si>
  <si>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</si>
  <si>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</si>
  <si>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</si>
  <si>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</si>
  <si>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</si>
  <si>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</si>
  <si>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</si>
  <si>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</si>
  <si>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</si>
  <si>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</si>
  <si>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</si>
  <si>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</si>
  <si>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</si>
  <si>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</si>
  <si>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</si>
  <si>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</si>
  <si>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</si>
  <si>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</si>
  <si>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</si>
  <si>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</si>
  <si>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</si>
  <si>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</si>
  <si>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</si>
  <si>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</si>
  <si>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</si>
  <si>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</si>
  <si>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</si>
  <si>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</si>
  <si>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</si>
  <si>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</si>
  <si>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</si>
  <si>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</si>
  <si>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</si>
  <si>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</si>
  <si>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</si>
  <si>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</si>
  <si>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</si>
  <si>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</si>
  <si>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</si>
  <si>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</si>
  <si>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</si>
  <si>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</si>
  <si>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</si>
  <si>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</si>
  <si>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</si>
  <si>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</si>
  <si>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</si>
  <si>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</si>
  <si>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</si>
  <si>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</si>
  <si>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</si>
  <si>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</si>
  <si>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</si>
  <si>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</si>
  <si>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</si>
  <si>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>05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</si>
  <si>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</si>
  <si>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</si>
  <si>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</si>
  <si>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</si>
  <si>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</si>
  <si>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</si>
  <si>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>99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</si>
  <si>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</si>
  <si>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</si>
  <si>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</si>
  <si>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</si>
  <si>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</si>
  <si>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</si>
  <si>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</si>
  <si>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</si>
  <si>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</si>
  <si>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</si>
  <si>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</si>
  <si>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</si>
  <si>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</si>
  <si>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</si>
  <si>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</si>
  <si>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</si>
  <si>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</si>
  <si>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</si>
  <si>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</si>
  <si>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</si>
  <si>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</si>
  <si>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</si>
  <si>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</si>
  <si>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</si>
  <si>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</si>
  <si>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</si>
  <si>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</si>
  <si>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</si>
  <si>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</si>
  <si>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</si>
  <si>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</si>
  <si>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</si>
  <si>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</si>
  <si>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</si>
  <si>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</si>
  <si>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</si>
  <si>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</si>
  <si>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</si>
  <si>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</si>
  <si>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</si>
  <si>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</si>
  <si>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</si>
  <si>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</si>
  <si>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</si>
  <si>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</si>
  <si>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</si>
  <si>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</si>
  <si>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</si>
  <si>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</si>
  <si>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</si>
  <si>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</si>
  <si>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</si>
  <si>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</si>
  <si>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</si>
  <si>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</si>
  <si>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</si>
  <si>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</si>
  <si>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</si>
  <si>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</si>
  <si>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</si>
  <si>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</si>
  <si>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</si>
  <si>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</si>
  <si>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</si>
  <si>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</si>
  <si>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</si>
  <si>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</si>
  <si>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</si>
  <si>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</si>
  <si>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</si>
  <si>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</si>
  <si>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</si>
  <si>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</si>
  <si>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</si>
  <si>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</si>
  <si>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</si>
  <si>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</si>
  <si>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</si>
  <si>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</si>
  <si>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</si>
  <si>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</si>
  <si>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</si>
  <si>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</si>
  <si>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</si>
  <si>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</si>
  <si>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</si>
  <si>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</si>
  <si>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</si>
  <si>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</si>
  <si>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</si>
  <si>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</si>
  <si>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</si>
  <si>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</si>
  <si>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</si>
  <si>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</si>
  <si>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</si>
  <si>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</si>
  <si>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</si>
  <si>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</si>
  <si>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</si>
  <si>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纪检监察事务</t>
  </si>
  <si>
    <t>教育支出</t>
  </si>
  <si>
    <t xml:space="preserve">  进修及培训</t>
  </si>
  <si>
    <t>表3-1</t>
  </si>
  <si>
    <t>一般公共预算基本支出预算表</t>
  </si>
  <si>
    <t>经济分类科目</t>
  </si>
  <si>
    <t>人员经费</t>
  </si>
  <si>
    <t>公用经费</t>
  </si>
  <si>
    <t xml:space="preserve">    商品和服务支出</t>
  </si>
  <si>
    <t>302</t>
  </si>
  <si>
    <t xml:space="preserve">      差旅费</t>
  </si>
  <si>
    <t>13</t>
  </si>
  <si>
    <t xml:space="preserve">      维修(护)费</t>
  </si>
  <si>
    <t>15</t>
  </si>
  <si>
    <t>16</t>
  </si>
  <si>
    <t>17</t>
  </si>
  <si>
    <t>31</t>
  </si>
  <si>
    <t>表3-2</t>
  </si>
  <si>
    <t>一般公共预算项目支出预算表</t>
  </si>
  <si>
    <t>单位名称（项目）</t>
  </si>
  <si>
    <t xml:space="preserve">      设备购置经费</t>
  </si>
  <si>
    <t xml:space="preserve">      巡视工作经费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</si>
  <si>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</si>
  <si>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</si>
  <si>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</si>
  <si>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</si>
  <si>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</si>
  <si>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</si>
  <si>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</si>
  <si>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</si>
  <si>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</si>
  <si>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</si>
  <si>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</si>
  <si>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</si>
  <si>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</si>
  <si>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</si>
  <si>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</si>
  <si>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</si>
  <si>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</si>
  <si>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0"/>
      </rPr>
      <t>6</t>
    </r>
  </si>
  <si>
    <t>2021年省级部门预算项目绩效目标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</si>
  <si>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</si>
  <si>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</si>
  <si>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</si>
  <si>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</si>
  <si>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</si>
  <si>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</si>
  <si>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</si>
  <si>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</si>
  <si>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</si>
  <si>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</si>
  <si>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</si>
  <si>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</si>
  <si>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2021年省对市（州）转移支付项目绩效目标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</si>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</sst>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Arial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0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0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3"/>
      <color theme="3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5999900102615356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 tint="0.49998000264167786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" borderId="7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8" fillId="3" borderId="0" applyNumberFormat="0" applyBorder="0" applyAlignment="0" applyProtection="0"/>
    <xf numFmtId="0" fontId="25" fillId="14" borderId="8" applyNumberFormat="0" applyAlignment="0" applyProtection="0"/>
    <xf numFmtId="176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19" borderId="9" applyNumberFormat="0" applyAlignment="0" applyProtection="0"/>
    <xf numFmtId="0" fontId="41" fillId="20" borderId="0" applyNumberFormat="0" applyBorder="0" applyAlignment="0" applyProtection="0"/>
    <xf numFmtId="0" fontId="18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8" fillId="23" borderId="0" applyNumberFormat="0" applyBorder="0" applyAlignment="0" applyProtection="0"/>
    <xf numFmtId="0" fontId="17" fillId="6" borderId="0" applyNumberFormat="0" applyBorder="0" applyAlignment="0" applyProtection="0"/>
    <xf numFmtId="0" fontId="38" fillId="24" borderId="0" applyNumberFormat="0" applyBorder="0" applyAlignment="0" applyProtection="0"/>
    <xf numFmtId="0" fontId="28" fillId="0" borderId="1" applyNumberFormat="0" applyFill="0" applyAlignment="0" applyProtection="0"/>
    <xf numFmtId="0" fontId="0" fillId="25" borderId="10" applyNumberFormat="0" applyFont="0" applyAlignment="0" applyProtection="0"/>
    <xf numFmtId="0" fontId="17" fillId="26" borderId="0" applyNumberFormat="0" applyBorder="0" applyAlignment="0" applyProtection="0"/>
    <xf numFmtId="0" fontId="27" fillId="2" borderId="2" applyNumberFormat="0" applyAlignment="0" applyProtection="0"/>
    <xf numFmtId="0" fontId="39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7" borderId="11" applyNumberFormat="0" applyFont="0" applyAlignment="0" applyProtection="0"/>
    <xf numFmtId="0" fontId="26" fillId="3" borderId="7" applyNumberFormat="0" applyAlignment="0" applyProtection="0"/>
    <xf numFmtId="0" fontId="47" fillId="0" borderId="12" applyNumberFormat="0" applyFill="0" applyAlignment="0" applyProtection="0"/>
    <xf numFmtId="0" fontId="48" fillId="32" borderId="9" applyNumberFormat="0" applyAlignment="0" applyProtection="0"/>
    <xf numFmtId="0" fontId="17" fillId="33" borderId="0" applyNumberFormat="0" applyBorder="0" applyAlignment="0" applyProtection="0"/>
    <xf numFmtId="0" fontId="22" fillId="3" borderId="0" applyNumberFormat="0" applyBorder="0" applyAlignment="0" applyProtection="0"/>
    <xf numFmtId="0" fontId="43" fillId="0" borderId="13" applyNumberFormat="0" applyFill="0" applyAlignment="0" applyProtection="0"/>
    <xf numFmtId="0" fontId="18" fillId="7" borderId="0" applyNumberFormat="0" applyBorder="0" applyAlignment="0" applyProtection="0"/>
    <xf numFmtId="0" fontId="3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3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51" fillId="0" borderId="14" applyNumberFormat="0" applyFill="0" applyAlignment="0" applyProtection="0"/>
    <xf numFmtId="0" fontId="52" fillId="38" borderId="15" applyNumberFormat="0" applyAlignment="0" applyProtection="0"/>
    <xf numFmtId="0" fontId="53" fillId="19" borderId="16" applyNumberFormat="0" applyAlignment="0" applyProtection="0"/>
    <xf numFmtId="0" fontId="38" fillId="39" borderId="0" applyNumberFormat="0" applyBorder="0" applyAlignment="0" applyProtection="0"/>
    <xf numFmtId="0" fontId="24" fillId="2" borderId="7" applyNumberFormat="0" applyAlignment="0" applyProtection="0"/>
    <xf numFmtId="0" fontId="18" fillId="21" borderId="0" applyNumberFormat="0" applyBorder="0" applyAlignment="0" applyProtection="0"/>
    <xf numFmtId="0" fontId="38" fillId="40" borderId="0" applyNumberFormat="0" applyBorder="0" applyAlignment="0" applyProtection="0"/>
    <xf numFmtId="0" fontId="18" fillId="7" borderId="0" applyNumberFormat="0" applyBorder="0" applyAlignment="0" applyProtection="0"/>
    <xf numFmtId="0" fontId="29" fillId="0" borderId="4" applyNumberFormat="0" applyFill="0" applyAlignment="0" applyProtection="0"/>
    <xf numFmtId="17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39" fillId="41" borderId="0" applyNumberFormat="0" applyBorder="0" applyAlignment="0" applyProtection="0"/>
    <xf numFmtId="0" fontId="18" fillId="7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4" fillId="0" borderId="17" applyNumberFormat="0" applyFill="0" applyAlignment="0" applyProtection="0"/>
    <xf numFmtId="0" fontId="18" fillId="11" borderId="0" applyNumberFormat="0" applyBorder="0" applyAlignment="0" applyProtection="0"/>
    <xf numFmtId="0" fontId="17" fillId="8" borderId="0" applyNumberFormat="0" applyBorder="0" applyAlignment="0" applyProtection="0"/>
    <xf numFmtId="0" fontId="18" fillId="7" borderId="0" applyNumberFormat="0" applyBorder="0" applyAlignment="0" applyProtection="0"/>
    <xf numFmtId="0" fontId="0" fillId="7" borderId="11" applyNumberFormat="0" applyFont="0" applyAlignment="0" applyProtection="0"/>
    <xf numFmtId="0" fontId="26" fillId="3" borderId="7" applyNumberFormat="0" applyAlignment="0" applyProtection="0"/>
    <xf numFmtId="0" fontId="55" fillId="0" borderId="18" applyNumberFormat="0" applyFill="0" applyAlignment="0" applyProtection="0"/>
    <xf numFmtId="0" fontId="39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43" borderId="0" applyNumberFormat="0" applyBorder="0" applyAlignment="0" applyProtection="0"/>
    <xf numFmtId="0" fontId="56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7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7" fillId="47" borderId="0" applyNumberFormat="0" applyBorder="0" applyAlignment="0" applyProtection="0"/>
    <xf numFmtId="0" fontId="2" fillId="0" borderId="0">
      <alignment/>
      <protection/>
    </xf>
    <xf numFmtId="0" fontId="18" fillId="7" borderId="0" applyNumberFormat="0" applyBorder="0" applyAlignment="0" applyProtection="0"/>
    <xf numFmtId="0" fontId="17" fillId="45" borderId="0" applyNumberFormat="0" applyBorder="0" applyAlignment="0" applyProtection="0"/>
    <xf numFmtId="0" fontId="25" fillId="14" borderId="8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8" borderId="0" applyNumberFormat="0" applyBorder="0" applyAlignment="0" applyProtection="0"/>
    <xf numFmtId="0" fontId="1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48" borderId="0" applyNumberFormat="0" applyBorder="0" applyAlignment="0" applyProtection="0"/>
    <xf numFmtId="0" fontId="17" fillId="26" borderId="0" applyNumberFormat="0" applyBorder="0" applyAlignment="0" applyProtection="0"/>
  </cellStyleXfs>
  <cellXfs count="224">
    <xf numFmtId="1" fontId="0" fillId="0" borderId="0" xfId="0" applyNumberFormat="1" applyFont="1" applyFill="1" applyAlignment="1">
      <alignment/>
    </xf>
    <xf numFmtId="0" fontId="2" fillId="0" borderId="0" xfId="130" applyAlignment="1">
      <alignment vertical="center" wrapText="1"/>
      <protection/>
    </xf>
    <xf numFmtId="0" fontId="2" fillId="0" borderId="0" xfId="130" applyFont="1" applyAlignment="1">
      <alignment vertical="center" wrapText="1"/>
      <protection/>
    </xf>
    <xf numFmtId="0" fontId="1" fillId="0" borderId="0" xfId="0" applyNumberFormat="1" applyFont="1" applyFill="1" applyAlignment="1">
      <alignment vertical="center" wrapText="1"/>
    </xf>
    <xf numFmtId="0" fontId="3" fillId="0" borderId="0" xfId="130" applyFont="1" applyAlignment="1">
      <alignment horizontal="center" vertical="center" wrapText="1"/>
      <protection/>
    </xf>
    <xf numFmtId="0" fontId="2" fillId="0" borderId="0" xfId="130" applyFont="1" applyAlignment="1">
      <alignment horizontal="center" vertical="center" wrapText="1"/>
      <protection/>
    </xf>
    <xf numFmtId="0" fontId="2" fillId="0" borderId="19" xfId="130" applyFont="1" applyBorder="1" applyAlignment="1">
      <alignment vertical="center"/>
      <protection/>
    </xf>
    <xf numFmtId="0" fontId="2" fillId="0" borderId="19" xfId="130" applyFont="1" applyBorder="1" applyAlignment="1">
      <alignment vertical="center" wrapText="1"/>
      <protection/>
    </xf>
    <xf numFmtId="0" fontId="2" fillId="0" borderId="0" xfId="130" applyFont="1" applyBorder="1" applyAlignment="1">
      <alignment vertical="center" wrapText="1"/>
      <protection/>
    </xf>
    <xf numFmtId="0" fontId="2" fillId="0" borderId="20" xfId="130" applyBorder="1" applyAlignment="1">
      <alignment horizontal="center" vertical="center" wrapText="1"/>
      <protection/>
    </xf>
    <xf numFmtId="0" fontId="2" fillId="0" borderId="21" xfId="130" applyBorder="1" applyAlignment="1">
      <alignment horizontal="center" vertical="center" wrapText="1"/>
      <protection/>
    </xf>
    <xf numFmtId="0" fontId="2" fillId="0" borderId="22" xfId="130" applyBorder="1" applyAlignment="1">
      <alignment horizontal="center" vertical="center" wrapText="1"/>
      <protection/>
    </xf>
    <xf numFmtId="0" fontId="2" fillId="0" borderId="20" xfId="130" applyFont="1" applyBorder="1" applyAlignment="1">
      <alignment horizontal="center" vertical="center" wrapText="1"/>
      <protection/>
    </xf>
    <xf numFmtId="0" fontId="2" fillId="0" borderId="21" xfId="130" applyFont="1" applyBorder="1" applyAlignment="1">
      <alignment horizontal="center" vertical="center" wrapText="1"/>
      <protection/>
    </xf>
    <xf numFmtId="0" fontId="2" fillId="0" borderId="22" xfId="130" applyFont="1" applyBorder="1" applyAlignment="1">
      <alignment horizontal="center" vertical="center" wrapText="1"/>
      <protection/>
    </xf>
    <xf numFmtId="0" fontId="2" fillId="0" borderId="23" xfId="130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/>
    </xf>
    <xf numFmtId="0" fontId="2" fillId="0" borderId="22" xfId="130" applyFont="1" applyBorder="1" applyAlignment="1">
      <alignment vertical="center" wrapText="1"/>
      <protection/>
    </xf>
    <xf numFmtId="0" fontId="2" fillId="0" borderId="22" xfId="130" applyFont="1" applyBorder="1" applyAlignment="1">
      <alignment horizontal="left" vertical="top" wrapText="1"/>
      <protection/>
    </xf>
    <xf numFmtId="0" fontId="5" fillId="0" borderId="22" xfId="130" applyFont="1" applyBorder="1" applyAlignment="1">
      <alignment horizontal="center" vertical="center" wrapText="1"/>
      <protection/>
    </xf>
    <xf numFmtId="0" fontId="2" fillId="0" borderId="22" xfId="130" applyBorder="1" applyAlignment="1">
      <alignment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2" fillId="0" borderId="22" xfId="130" applyFont="1" applyBorder="1" applyAlignment="1">
      <alignment horizontal="left" vertical="center" wrapText="1"/>
      <protection/>
    </xf>
    <xf numFmtId="0" fontId="2" fillId="0" borderId="22" xfId="130" applyBorder="1" applyAlignment="1">
      <alignment horizontal="right" vertical="center" wrapText="1"/>
      <protection/>
    </xf>
    <xf numFmtId="0" fontId="2" fillId="0" borderId="22" xfId="130" applyBorder="1" applyAlignment="1">
      <alignment horizontal="left" vertical="top" wrapText="1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2" borderId="39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0" fontId="9" fillId="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180" fontId="9" fillId="0" borderId="22" xfId="0" applyNumberFormat="1" applyFont="1" applyFill="1" applyBorder="1" applyAlignment="1" applyProtection="1">
      <alignment vertical="center" wrapText="1"/>
      <protection/>
    </xf>
    <xf numFmtId="180" fontId="9" fillId="0" borderId="2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80" fontId="9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9" fillId="0" borderId="42" xfId="0" applyNumberFormat="1" applyFont="1" applyFill="1" applyBorder="1" applyAlignment="1" applyProtection="1">
      <alignment horizontal="centerContinuous" vertical="center"/>
      <protection/>
    </xf>
    <xf numFmtId="0" fontId="9" fillId="0" borderId="19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80" fontId="9" fillId="0" borderId="23" xfId="0" applyNumberFormat="1" applyFont="1" applyFill="1" applyBorder="1" applyAlignment="1" applyProtection="1">
      <alignment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9" fillId="2" borderId="26" xfId="0" applyNumberFormat="1" applyFont="1" applyFill="1" applyBorder="1" applyAlignment="1" applyProtection="1">
      <alignment horizontal="center" vertical="center"/>
      <protection/>
    </xf>
    <xf numFmtId="0" fontId="9" fillId="2" borderId="27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20" xfId="0" applyNumberFormat="1" applyFont="1" applyFill="1" applyBorder="1" applyAlignment="1" applyProtection="1">
      <alignment vertical="center" wrapText="1"/>
      <protection/>
    </xf>
    <xf numFmtId="4" fontId="9" fillId="0" borderId="22" xfId="0" applyNumberFormat="1" applyFont="1" applyFill="1" applyBorder="1" applyAlignment="1" applyProtection="1">
      <alignment vertical="center" wrapText="1"/>
      <protection/>
    </xf>
    <xf numFmtId="0" fontId="9" fillId="2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>
      <alignment/>
    </xf>
    <xf numFmtId="0" fontId="9" fillId="2" borderId="21" xfId="0" applyNumberFormat="1" applyFont="1" applyFill="1" applyBorder="1" applyAlignment="1" applyProtection="1">
      <alignment horizontal="center" vertical="center"/>
      <protection/>
    </xf>
    <xf numFmtId="0" fontId="9" fillId="2" borderId="22" xfId="0" applyNumberFormat="1" applyFont="1" applyFill="1" applyBorder="1" applyAlignment="1" applyProtection="1">
      <alignment horizontal="center" vertical="center"/>
      <protection/>
    </xf>
    <xf numFmtId="1" fontId="9" fillId="0" borderId="26" xfId="0" applyNumberFormat="1" applyFont="1" applyFill="1" applyBorder="1" applyAlignment="1" applyProtection="1">
      <alignment horizontal="center" vertical="center"/>
      <protection/>
    </xf>
    <xf numFmtId="1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2" borderId="43" xfId="0" applyNumberFormat="1" applyFont="1" applyFill="1" applyBorder="1" applyAlignment="1" applyProtection="1">
      <alignment horizontal="center" vertical="center"/>
      <protection/>
    </xf>
    <xf numFmtId="0" fontId="9" fillId="2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 applyProtection="1">
      <alignment vertical="center" wrapText="1"/>
      <protection/>
    </xf>
    <xf numFmtId="0" fontId="9" fillId="0" borderId="23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0" fontId="9" fillId="0" borderId="25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43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9" fillId="0" borderId="38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 applyProtection="1">
      <alignment horizontal="center" vertical="center"/>
      <protection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21" xfId="0" applyNumberFormat="1" applyFont="1" applyFill="1" applyBorder="1" applyAlignment="1" applyProtection="1">
      <alignment horizontal="center" vertical="center"/>
      <protection/>
    </xf>
    <xf numFmtId="0" fontId="5" fillId="2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181" fontId="9" fillId="0" borderId="22" xfId="0" applyNumberFormat="1" applyFont="1" applyFill="1" applyBorder="1" applyAlignment="1" applyProtection="1">
      <alignment horizontal="center" vertical="center" wrapText="1"/>
      <protection/>
    </xf>
    <xf numFmtId="181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NumberFormat="1" applyFont="1" applyFill="1" applyBorder="1" applyAlignment="1" applyProtection="1">
      <alignment horizontal="center" vertical="center" wrapText="1"/>
      <protection/>
    </xf>
    <xf numFmtId="0" fontId="9" fillId="2" borderId="22" xfId="0" applyNumberFormat="1" applyFont="1" applyFill="1" applyBorder="1" applyAlignment="1" applyProtection="1">
      <alignment horizontal="center" vertical="center" wrapText="1"/>
      <protection/>
    </xf>
    <xf numFmtId="0" fontId="9" fillId="2" borderId="43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2">
    <cellStyle name="Normal" xfId="0"/>
    <cellStyle name="Warning Text 1 1" xfId="15"/>
    <cellStyle name="Total 1" xfId="16"/>
    <cellStyle name="Title 1 1" xfId="17"/>
    <cellStyle name="Title 1" xfId="18"/>
    <cellStyle name="Output 1" xfId="19"/>
    <cellStyle name="Linked Cell 1 1" xfId="20"/>
    <cellStyle name="Linked Cell 1" xfId="21"/>
    <cellStyle name="Neutral 1" xfId="22"/>
    <cellStyle name="Heading 4 1 1" xfId="23"/>
    <cellStyle name="Heading 3 1 1" xfId="24"/>
    <cellStyle name="Heading 2 1 1" xfId="25"/>
    <cellStyle name="Heading 2 1" xfId="26"/>
    <cellStyle name="Heading 1 1 1" xfId="27"/>
    <cellStyle name="Heading 1 1" xfId="28"/>
    <cellStyle name="Good 1 1" xfId="29"/>
    <cellStyle name="Good 1" xfId="30"/>
    <cellStyle name="Explanatory Text 1 1" xfId="31"/>
    <cellStyle name="Explanatory Text 1" xfId="32"/>
    <cellStyle name="Calculation 1" xfId="33"/>
    <cellStyle name="Bad 1 1" xfId="34"/>
    <cellStyle name="Bad 1" xfId="35"/>
    <cellStyle name="Accent6 1 1" xfId="36"/>
    <cellStyle name="20% - Accent3 1" xfId="37"/>
    <cellStyle name="40% - Accent2 1 1" xfId="38"/>
    <cellStyle name="强调文字颜色 4" xfId="39"/>
    <cellStyle name="40% - 强调文字颜色 3" xfId="40"/>
    <cellStyle name="20% - Accent5 1 1" xfId="41"/>
    <cellStyle name="Accent3 1" xfId="42"/>
    <cellStyle name="20% - 强调文字颜色 3" xfId="43"/>
    <cellStyle name="40% - Accent3 1" xfId="44"/>
    <cellStyle name="Check Cell 1 1" xfId="45"/>
    <cellStyle name="Currency" xfId="46"/>
    <cellStyle name="60% - 强调文字颜色 2" xfId="47"/>
    <cellStyle name="强调文字颜色 2" xfId="48"/>
    <cellStyle name="60% - 强调文字颜色 1" xfId="49"/>
    <cellStyle name="强调文字颜色 1" xfId="50"/>
    <cellStyle name="Percent" xfId="51"/>
    <cellStyle name="计算" xfId="52"/>
    <cellStyle name="适中" xfId="53"/>
    <cellStyle name="20% - Accent1 1 1" xfId="54"/>
    <cellStyle name="Warning Text 1" xfId="55"/>
    <cellStyle name="好" xfId="56"/>
    <cellStyle name="60% - 强调文字颜色 4" xfId="57"/>
    <cellStyle name="Accent6 1" xfId="58"/>
    <cellStyle name="60% - 强调文字颜色 3" xfId="59"/>
    <cellStyle name="Total 1 1" xfId="60"/>
    <cellStyle name="注释" xfId="61"/>
    <cellStyle name="Accent5 1 1" xfId="62"/>
    <cellStyle name="Output 1 1" xfId="63"/>
    <cellStyle name="20% - 强调文字颜色 2" xfId="64"/>
    <cellStyle name="Heading 4 1" xfId="65"/>
    <cellStyle name="标题 4" xfId="66"/>
    <cellStyle name="40% - 强调文字颜色 4" xfId="67"/>
    <cellStyle name="Followed Hyperlink" xfId="68"/>
    <cellStyle name="标题" xfId="69"/>
    <cellStyle name="警告文本" xfId="70"/>
    <cellStyle name="强调文字颜色 6" xfId="71"/>
    <cellStyle name="40% - 强调文字颜色 1" xfId="72"/>
    <cellStyle name="20% - 强调文字颜色 1" xfId="73"/>
    <cellStyle name="Note 1 1" xfId="74"/>
    <cellStyle name="Input 1 1" xfId="75"/>
    <cellStyle name="汇总" xfId="76"/>
    <cellStyle name="输入" xfId="77"/>
    <cellStyle name="Accent1 1" xfId="78"/>
    <cellStyle name="Neutral 1 1" xfId="79"/>
    <cellStyle name="标题 3" xfId="80"/>
    <cellStyle name="20% - Accent3 1 1" xfId="81"/>
    <cellStyle name="强调文字颜色 5" xfId="82"/>
    <cellStyle name="Hyperlink" xfId="83"/>
    <cellStyle name="40% - 强调文字颜色 6" xfId="84"/>
    <cellStyle name="60% - Accent3 1" xfId="85"/>
    <cellStyle name="Comma [0]" xfId="86"/>
    <cellStyle name="60% - Accent2 1" xfId="87"/>
    <cellStyle name="40% - 强调文字颜色 5" xfId="88"/>
    <cellStyle name="解释性文本" xfId="89"/>
    <cellStyle name="20% - 强调文字颜色 5" xfId="90"/>
    <cellStyle name="标题 1" xfId="91"/>
    <cellStyle name="检查单元格" xfId="92"/>
    <cellStyle name="输出" xfId="93"/>
    <cellStyle name="60% - 强调文字颜色 6" xfId="94"/>
    <cellStyle name="Calculation 1 1" xfId="95"/>
    <cellStyle name="20% - Accent1 1" xfId="96"/>
    <cellStyle name="强调文字颜色 3" xfId="97"/>
    <cellStyle name="20% - Accent2 1" xfId="98"/>
    <cellStyle name="Heading 3 1" xfId="99"/>
    <cellStyle name="Comma" xfId="100"/>
    <cellStyle name="60% - Accent2 1 1" xfId="101"/>
    <cellStyle name="20% - 强调文字颜色 4" xfId="102"/>
    <cellStyle name="20% - Accent2 1 1" xfId="103"/>
    <cellStyle name="60% - Accent3 1 1" xfId="104"/>
    <cellStyle name="Currency [0]" xfId="105"/>
    <cellStyle name="20% - Accent4 1" xfId="106"/>
    <cellStyle name="20% - Accent4 1 1" xfId="107"/>
    <cellStyle name="链接单元格" xfId="108"/>
    <cellStyle name="20% - Accent5 1" xfId="109"/>
    <cellStyle name="60% - Accent6 1 1" xfId="110"/>
    <cellStyle name="20% - Accent6 1" xfId="111"/>
    <cellStyle name="Note 1" xfId="112"/>
    <cellStyle name="Input 1" xfId="113"/>
    <cellStyle name="标题 2" xfId="114"/>
    <cellStyle name="20% - 强调文字颜色 6" xfId="115"/>
    <cellStyle name="40% - Accent6 1 1" xfId="116"/>
    <cellStyle name="20% - Accent6 1 1" xfId="117"/>
    <cellStyle name="60% - 强调文字颜色 5" xfId="118"/>
    <cellStyle name="差" xfId="119"/>
    <cellStyle name="40% - Accent1 1" xfId="120"/>
    <cellStyle name="40% - Accent1 1 1" xfId="121"/>
    <cellStyle name="40% - Accent2 1" xfId="122"/>
    <cellStyle name="40% - Accent3 1 1" xfId="123"/>
    <cellStyle name="40% - Accent4 1" xfId="124"/>
    <cellStyle name="40% - Accent5 1" xfId="125"/>
    <cellStyle name="Accent1 1 1" xfId="126"/>
    <cellStyle name="40% - Accent5 1 1" xfId="127"/>
    <cellStyle name="40% - Accent4 1 1" xfId="128"/>
    <cellStyle name="Accent2 1" xfId="129"/>
    <cellStyle name="常规 2" xfId="130"/>
    <cellStyle name="40% - Accent6 1" xfId="131"/>
    <cellStyle name="60% - Accent1 1" xfId="132"/>
    <cellStyle name="Check Cell 1" xfId="133"/>
    <cellStyle name="60% - Accent1 1 1" xfId="134"/>
    <cellStyle name="60% - Accent4 1" xfId="135"/>
    <cellStyle name="60% - Accent4 1 1" xfId="136"/>
    <cellStyle name="60% - Accent5 1 1" xfId="137"/>
    <cellStyle name="60% - Accent5 1" xfId="138"/>
    <cellStyle name="60% - Accent6 1" xfId="139"/>
    <cellStyle name="Accent2 1 1" xfId="140"/>
    <cellStyle name="Accent3 1 1" xfId="141"/>
    <cellStyle name="Accent4 1" xfId="142"/>
    <cellStyle name="Accent4 1 1" xfId="143"/>
    <cellStyle name="40% - 强调文字颜色 2" xfId="144"/>
    <cellStyle name="Accent5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.75">
      <c r="A1" s="218"/>
    </row>
    <row r="3" ht="63.75" customHeight="1">
      <c r="A3" s="219" t="s">
        <v>0</v>
      </c>
    </row>
    <row r="4" ht="107.25" customHeight="1">
      <c r="A4" s="220" t="s">
        <v>1</v>
      </c>
    </row>
    <row r="5" ht="409.5" customHeight="1" hidden="1">
      <c r="A5" s="221"/>
    </row>
    <row r="6" ht="22.5">
      <c r="A6" s="222"/>
    </row>
    <row r="7" ht="57" customHeight="1">
      <c r="A7" s="222"/>
    </row>
    <row r="8" ht="78" customHeight="1"/>
    <row r="9" ht="82.5" customHeight="1">
      <c r="A9" s="22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101"/>
      <c r="F1" s="93"/>
      <c r="G1" s="93"/>
      <c r="H1" s="83" t="s">
        <v>291</v>
      </c>
    </row>
    <row r="2" spans="1:8" ht="25.5" customHeight="1">
      <c r="A2" s="69" t="s">
        <v>292</v>
      </c>
      <c r="B2" s="69"/>
      <c r="C2" s="69"/>
      <c r="D2" s="69"/>
      <c r="E2" s="69"/>
      <c r="F2" s="69"/>
      <c r="G2" s="69"/>
      <c r="H2" s="69"/>
    </row>
    <row r="3" spans="1:8" ht="19.5" customHeight="1">
      <c r="A3" s="94" t="s">
        <v>0</v>
      </c>
      <c r="B3" s="95"/>
      <c r="C3" s="95"/>
      <c r="D3" s="95"/>
      <c r="E3" s="95"/>
      <c r="F3" s="95"/>
      <c r="G3" s="95"/>
      <c r="H3" s="83" t="s">
        <v>5</v>
      </c>
    </row>
    <row r="4" spans="1:8" ht="19.5" customHeight="1">
      <c r="A4" s="96" t="s">
        <v>293</v>
      </c>
      <c r="B4" s="96" t="s">
        <v>294</v>
      </c>
      <c r="C4" s="85" t="s">
        <v>295</v>
      </c>
      <c r="D4" s="85"/>
      <c r="E4" s="90"/>
      <c r="F4" s="90"/>
      <c r="G4" s="90"/>
      <c r="H4" s="85"/>
    </row>
    <row r="5" spans="1:8" ht="19.5" customHeight="1">
      <c r="A5" s="96"/>
      <c r="B5" s="96"/>
      <c r="C5" s="97" t="s">
        <v>59</v>
      </c>
      <c r="D5" s="86" t="s">
        <v>209</v>
      </c>
      <c r="E5" s="110" t="s">
        <v>296</v>
      </c>
      <c r="F5" s="111"/>
      <c r="G5" s="112"/>
      <c r="H5" s="113" t="s">
        <v>214</v>
      </c>
    </row>
    <row r="6" spans="1:8" ht="33.75" customHeight="1">
      <c r="A6" s="88"/>
      <c r="B6" s="88"/>
      <c r="C6" s="98"/>
      <c r="D6" s="89"/>
      <c r="E6" s="105" t="s">
        <v>74</v>
      </c>
      <c r="F6" s="106" t="s">
        <v>297</v>
      </c>
      <c r="G6" s="107" t="s">
        <v>298</v>
      </c>
      <c r="H6" s="108"/>
    </row>
    <row r="7" spans="1:8" ht="19.5" customHeight="1">
      <c r="A7" s="80" t="s">
        <v>38</v>
      </c>
      <c r="B7" s="99" t="s">
        <v>59</v>
      </c>
      <c r="C7" s="92">
        <f>SUM(D7,F7:H7)</f>
        <v>56</v>
      </c>
      <c r="D7" s="100">
        <v>0</v>
      </c>
      <c r="E7" s="100">
        <f>SUM(F7:G7)</f>
        <v>55</v>
      </c>
      <c r="F7" s="100">
        <v>0</v>
      </c>
      <c r="G7" s="91">
        <v>55</v>
      </c>
      <c r="H7" s="109">
        <v>1</v>
      </c>
    </row>
    <row r="8" spans="1:8" ht="19.5" customHeight="1">
      <c r="A8" s="80" t="s">
        <v>38</v>
      </c>
      <c r="B8" s="99" t="s">
        <v>82</v>
      </c>
      <c r="C8" s="92">
        <f>SUM(D8,F8:H8)</f>
        <v>56</v>
      </c>
      <c r="D8" s="100">
        <v>0</v>
      </c>
      <c r="E8" s="100">
        <f>SUM(F8:G8)</f>
        <v>55</v>
      </c>
      <c r="F8" s="100">
        <v>0</v>
      </c>
      <c r="G8" s="91">
        <v>55</v>
      </c>
      <c r="H8" s="109">
        <v>1</v>
      </c>
    </row>
    <row r="9" spans="1:8" ht="19.5" customHeight="1">
      <c r="A9" s="80" t="s">
        <v>87</v>
      </c>
      <c r="B9" s="99" t="s">
        <v>83</v>
      </c>
      <c r="C9" s="92">
        <f>SUM(D9,F9:H9)</f>
        <v>56</v>
      </c>
      <c r="D9" s="100">
        <v>0</v>
      </c>
      <c r="E9" s="100">
        <f>SUM(F9:G9)</f>
        <v>55</v>
      </c>
      <c r="F9" s="100">
        <v>0</v>
      </c>
      <c r="G9" s="91">
        <v>55</v>
      </c>
      <c r="H9" s="109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1" sqref="E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67"/>
      <c r="B1" s="68"/>
      <c r="C1" s="68"/>
      <c r="D1" s="68"/>
      <c r="E1" s="68"/>
      <c r="F1" s="68"/>
      <c r="G1" s="68"/>
      <c r="H1" s="81" t="s">
        <v>299</v>
      </c>
    </row>
    <row r="2" spans="1:8" ht="19.5" customHeight="1">
      <c r="A2" s="69" t="s">
        <v>300</v>
      </c>
      <c r="B2" s="69"/>
      <c r="C2" s="69"/>
      <c r="D2" s="69"/>
      <c r="E2" s="69"/>
      <c r="F2" s="69"/>
      <c r="G2" s="69"/>
      <c r="H2" s="69"/>
    </row>
    <row r="3" spans="1:8" ht="19.5" customHeight="1">
      <c r="A3" s="70" t="s">
        <v>0</v>
      </c>
      <c r="B3" s="71"/>
      <c r="C3" s="71"/>
      <c r="D3" s="71"/>
      <c r="E3" s="71"/>
      <c r="F3" s="82"/>
      <c r="G3" s="82"/>
      <c r="H3" s="83" t="s">
        <v>5</v>
      </c>
    </row>
    <row r="4" spans="1:8" ht="19.5" customHeight="1">
      <c r="A4" s="72" t="s">
        <v>58</v>
      </c>
      <c r="B4" s="73"/>
      <c r="C4" s="73"/>
      <c r="D4" s="73"/>
      <c r="E4" s="74"/>
      <c r="F4" s="84" t="s">
        <v>301</v>
      </c>
      <c r="G4" s="85"/>
      <c r="H4" s="85"/>
    </row>
    <row r="5" spans="1:8" ht="19.5" customHeight="1">
      <c r="A5" s="72" t="s">
        <v>69</v>
      </c>
      <c r="B5" s="73"/>
      <c r="C5" s="74"/>
      <c r="D5" s="75" t="s">
        <v>70</v>
      </c>
      <c r="E5" s="86" t="s">
        <v>101</v>
      </c>
      <c r="F5" s="87" t="s">
        <v>59</v>
      </c>
      <c r="G5" s="87" t="s">
        <v>97</v>
      </c>
      <c r="H5" s="85" t="s">
        <v>98</v>
      </c>
    </row>
    <row r="6" spans="1:8" ht="19.5" customHeight="1">
      <c r="A6" s="76" t="s">
        <v>79</v>
      </c>
      <c r="B6" s="77" t="s">
        <v>80</v>
      </c>
      <c r="C6" s="78" t="s">
        <v>81</v>
      </c>
      <c r="D6" s="79"/>
      <c r="E6" s="88"/>
      <c r="F6" s="89"/>
      <c r="G6" s="89"/>
      <c r="H6" s="90"/>
    </row>
    <row r="7" spans="1:8" ht="19.5" customHeight="1">
      <c r="A7" s="80" t="s">
        <v>38</v>
      </c>
      <c r="B7" s="80" t="s">
        <v>38</v>
      </c>
      <c r="C7" s="80" t="s">
        <v>38</v>
      </c>
      <c r="D7" s="80" t="s">
        <v>38</v>
      </c>
      <c r="E7" s="80" t="s">
        <v>38</v>
      </c>
      <c r="F7" s="91">
        <f aca="true" t="shared" si="0" ref="F7:F16">SUM(G7:H7)</f>
        <v>0</v>
      </c>
      <c r="G7" s="92" t="s">
        <v>38</v>
      </c>
      <c r="H7" s="91" t="s">
        <v>38</v>
      </c>
    </row>
    <row r="8" spans="1:8" ht="19.5" customHeight="1">
      <c r="A8" s="80" t="s">
        <v>38</v>
      </c>
      <c r="B8" s="80" t="s">
        <v>38</v>
      </c>
      <c r="C8" s="80" t="s">
        <v>38</v>
      </c>
      <c r="D8" s="80" t="s">
        <v>38</v>
      </c>
      <c r="E8" s="80" t="s">
        <v>38</v>
      </c>
      <c r="F8" s="91">
        <f t="shared" si="0"/>
        <v>0</v>
      </c>
      <c r="G8" s="92" t="s">
        <v>38</v>
      </c>
      <c r="H8" s="91" t="s">
        <v>38</v>
      </c>
    </row>
    <row r="9" spans="1:8" ht="19.5" customHeight="1">
      <c r="A9" s="80" t="s">
        <v>38</v>
      </c>
      <c r="B9" s="80" t="s">
        <v>38</v>
      </c>
      <c r="C9" s="80" t="s">
        <v>38</v>
      </c>
      <c r="D9" s="80" t="s">
        <v>38</v>
      </c>
      <c r="E9" s="80" t="s">
        <v>38</v>
      </c>
      <c r="F9" s="91">
        <f t="shared" si="0"/>
        <v>0</v>
      </c>
      <c r="G9" s="92" t="s">
        <v>38</v>
      </c>
      <c r="H9" s="91" t="s">
        <v>38</v>
      </c>
    </row>
    <row r="10" spans="1:8" ht="19.5" customHeight="1">
      <c r="A10" s="80" t="s">
        <v>38</v>
      </c>
      <c r="B10" s="80" t="s">
        <v>38</v>
      </c>
      <c r="C10" s="80" t="s">
        <v>38</v>
      </c>
      <c r="D10" s="80" t="s">
        <v>38</v>
      </c>
      <c r="E10" s="80" t="s">
        <v>38</v>
      </c>
      <c r="F10" s="91">
        <f t="shared" si="0"/>
        <v>0</v>
      </c>
      <c r="G10" s="92" t="s">
        <v>38</v>
      </c>
      <c r="H10" s="91" t="s">
        <v>38</v>
      </c>
    </row>
    <row r="11" spans="1:8" ht="19.5" customHeight="1">
      <c r="A11" s="80" t="s">
        <v>38</v>
      </c>
      <c r="B11" s="80" t="s">
        <v>38</v>
      </c>
      <c r="C11" s="80" t="s">
        <v>38</v>
      </c>
      <c r="D11" s="80" t="s">
        <v>38</v>
      </c>
      <c r="E11" s="80" t="s">
        <v>38</v>
      </c>
      <c r="F11" s="91">
        <f t="shared" si="0"/>
        <v>0</v>
      </c>
      <c r="G11" s="92" t="s">
        <v>38</v>
      </c>
      <c r="H11" s="91" t="s">
        <v>38</v>
      </c>
    </row>
    <row r="12" spans="1:8" ht="19.5" customHeight="1">
      <c r="A12" s="80" t="s">
        <v>38</v>
      </c>
      <c r="B12" s="80" t="s">
        <v>38</v>
      </c>
      <c r="C12" s="80" t="s">
        <v>38</v>
      </c>
      <c r="D12" s="80" t="s">
        <v>38</v>
      </c>
      <c r="E12" s="80" t="s">
        <v>38</v>
      </c>
      <c r="F12" s="91">
        <f t="shared" si="0"/>
        <v>0</v>
      </c>
      <c r="G12" s="92" t="s">
        <v>38</v>
      </c>
      <c r="H12" s="91" t="s">
        <v>38</v>
      </c>
    </row>
    <row r="13" spans="1:8" ht="19.5" customHeight="1">
      <c r="A13" s="80" t="s">
        <v>38</v>
      </c>
      <c r="B13" s="80" t="s">
        <v>38</v>
      </c>
      <c r="C13" s="80" t="s">
        <v>38</v>
      </c>
      <c r="D13" s="80" t="s">
        <v>38</v>
      </c>
      <c r="E13" s="80" t="s">
        <v>38</v>
      </c>
      <c r="F13" s="91">
        <f t="shared" si="0"/>
        <v>0</v>
      </c>
      <c r="G13" s="92" t="s">
        <v>38</v>
      </c>
      <c r="H13" s="91" t="s">
        <v>38</v>
      </c>
    </row>
    <row r="14" spans="1:8" ht="19.5" customHeight="1">
      <c r="A14" s="80" t="s">
        <v>38</v>
      </c>
      <c r="B14" s="80" t="s">
        <v>38</v>
      </c>
      <c r="C14" s="80" t="s">
        <v>38</v>
      </c>
      <c r="D14" s="80" t="s">
        <v>38</v>
      </c>
      <c r="E14" s="80" t="s">
        <v>38</v>
      </c>
      <c r="F14" s="91">
        <f t="shared" si="0"/>
        <v>0</v>
      </c>
      <c r="G14" s="92" t="s">
        <v>38</v>
      </c>
      <c r="H14" s="91" t="s">
        <v>38</v>
      </c>
    </row>
    <row r="15" spans="1:8" ht="19.5" customHeight="1">
      <c r="A15" s="80" t="s">
        <v>38</v>
      </c>
      <c r="B15" s="80" t="s">
        <v>38</v>
      </c>
      <c r="C15" s="80" t="s">
        <v>38</v>
      </c>
      <c r="D15" s="80" t="s">
        <v>38</v>
      </c>
      <c r="E15" s="80" t="s">
        <v>38</v>
      </c>
      <c r="F15" s="91">
        <f t="shared" si="0"/>
        <v>0</v>
      </c>
      <c r="G15" s="92" t="s">
        <v>38</v>
      </c>
      <c r="H15" s="91" t="s">
        <v>38</v>
      </c>
    </row>
    <row r="16" spans="1:8" ht="19.5" customHeight="1">
      <c r="A16" s="80" t="s">
        <v>38</v>
      </c>
      <c r="B16" s="80" t="s">
        <v>38</v>
      </c>
      <c r="C16" s="80" t="s">
        <v>38</v>
      </c>
      <c r="D16" s="80" t="s">
        <v>38</v>
      </c>
      <c r="E16" s="80" t="s">
        <v>38</v>
      </c>
      <c r="F16" s="91">
        <f t="shared" si="0"/>
        <v>0</v>
      </c>
      <c r="G16" s="92" t="s">
        <v>38</v>
      </c>
      <c r="H16" s="91" t="s">
        <v>38</v>
      </c>
    </row>
    <row r="17" ht="11.25">
      <c r="A17" t="s">
        <v>302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5" sqref="B2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101"/>
      <c r="F1" s="93"/>
      <c r="G1" s="93"/>
      <c r="H1" s="83" t="s">
        <v>303</v>
      </c>
    </row>
    <row r="2" spans="1:8" ht="25.5" customHeight="1">
      <c r="A2" s="69" t="s">
        <v>304</v>
      </c>
      <c r="B2" s="69"/>
      <c r="C2" s="69"/>
      <c r="D2" s="69"/>
      <c r="E2" s="69"/>
      <c r="F2" s="69"/>
      <c r="G2" s="69"/>
      <c r="H2" s="69"/>
    </row>
    <row r="3" spans="1:8" ht="19.5" customHeight="1">
      <c r="A3" s="94" t="s">
        <v>0</v>
      </c>
      <c r="B3" s="95"/>
      <c r="C3" s="95"/>
      <c r="D3" s="95"/>
      <c r="E3" s="95"/>
      <c r="F3" s="95"/>
      <c r="G3" s="95"/>
      <c r="H3" s="83" t="s">
        <v>5</v>
      </c>
    </row>
    <row r="4" spans="1:8" ht="19.5" customHeight="1">
      <c r="A4" s="96" t="s">
        <v>293</v>
      </c>
      <c r="B4" s="96" t="s">
        <v>294</v>
      </c>
      <c r="C4" s="85" t="s">
        <v>295</v>
      </c>
      <c r="D4" s="85"/>
      <c r="E4" s="85"/>
      <c r="F4" s="85"/>
      <c r="G4" s="85"/>
      <c r="H4" s="85"/>
    </row>
    <row r="5" spans="1:8" ht="19.5" customHeight="1">
      <c r="A5" s="96"/>
      <c r="B5" s="96"/>
      <c r="C5" s="97" t="s">
        <v>59</v>
      </c>
      <c r="D5" s="86" t="s">
        <v>209</v>
      </c>
      <c r="E5" s="102" t="s">
        <v>296</v>
      </c>
      <c r="F5" s="103"/>
      <c r="G5" s="103"/>
      <c r="H5" s="104" t="s">
        <v>214</v>
      </c>
    </row>
    <row r="6" spans="1:8" ht="33.75" customHeight="1">
      <c r="A6" s="88"/>
      <c r="B6" s="88"/>
      <c r="C6" s="98"/>
      <c r="D6" s="89"/>
      <c r="E6" s="105" t="s">
        <v>74</v>
      </c>
      <c r="F6" s="106" t="s">
        <v>297</v>
      </c>
      <c r="G6" s="107" t="s">
        <v>298</v>
      </c>
      <c r="H6" s="108"/>
    </row>
    <row r="7" spans="1:8" ht="19.5" customHeight="1">
      <c r="A7" s="80" t="s">
        <v>38</v>
      </c>
      <c r="B7" s="99" t="s">
        <v>38</v>
      </c>
      <c r="C7" s="92">
        <f aca="true" t="shared" si="0" ref="C7:C16">SUM(D7,F7:H7)</f>
        <v>0</v>
      </c>
      <c r="D7" s="100" t="s">
        <v>38</v>
      </c>
      <c r="E7" s="100">
        <f aca="true" t="shared" si="1" ref="E7:E16">SUM(F7:G7)</f>
        <v>0</v>
      </c>
      <c r="F7" s="100" t="s">
        <v>38</v>
      </c>
      <c r="G7" s="91" t="s">
        <v>38</v>
      </c>
      <c r="H7" s="109" t="s">
        <v>38</v>
      </c>
    </row>
    <row r="8" spans="1:8" ht="19.5" customHeight="1">
      <c r="A8" s="80" t="s">
        <v>38</v>
      </c>
      <c r="B8" s="99" t="s">
        <v>38</v>
      </c>
      <c r="C8" s="92">
        <f t="shared" si="0"/>
        <v>0</v>
      </c>
      <c r="D8" s="100" t="s">
        <v>38</v>
      </c>
      <c r="E8" s="100">
        <f t="shared" si="1"/>
        <v>0</v>
      </c>
      <c r="F8" s="100" t="s">
        <v>38</v>
      </c>
      <c r="G8" s="91" t="s">
        <v>38</v>
      </c>
      <c r="H8" s="109" t="s">
        <v>38</v>
      </c>
    </row>
    <row r="9" spans="1:8" ht="19.5" customHeight="1">
      <c r="A9" s="80" t="s">
        <v>38</v>
      </c>
      <c r="B9" s="99" t="s">
        <v>38</v>
      </c>
      <c r="C9" s="92">
        <f t="shared" si="0"/>
        <v>0</v>
      </c>
      <c r="D9" s="100" t="s">
        <v>38</v>
      </c>
      <c r="E9" s="100">
        <f t="shared" si="1"/>
        <v>0</v>
      </c>
      <c r="F9" s="100" t="s">
        <v>38</v>
      </c>
      <c r="G9" s="91" t="s">
        <v>38</v>
      </c>
      <c r="H9" s="109" t="s">
        <v>38</v>
      </c>
    </row>
    <row r="10" spans="1:8" ht="19.5" customHeight="1">
      <c r="A10" s="80" t="s">
        <v>38</v>
      </c>
      <c r="B10" s="99" t="s">
        <v>38</v>
      </c>
      <c r="C10" s="92">
        <f t="shared" si="0"/>
        <v>0</v>
      </c>
      <c r="D10" s="100" t="s">
        <v>38</v>
      </c>
      <c r="E10" s="100">
        <f t="shared" si="1"/>
        <v>0</v>
      </c>
      <c r="F10" s="100" t="s">
        <v>38</v>
      </c>
      <c r="G10" s="91" t="s">
        <v>38</v>
      </c>
      <c r="H10" s="109" t="s">
        <v>38</v>
      </c>
    </row>
    <row r="11" spans="1:8" ht="19.5" customHeight="1">
      <c r="A11" s="80" t="s">
        <v>38</v>
      </c>
      <c r="B11" s="99" t="s">
        <v>38</v>
      </c>
      <c r="C11" s="92">
        <f t="shared" si="0"/>
        <v>0</v>
      </c>
      <c r="D11" s="100" t="s">
        <v>38</v>
      </c>
      <c r="E11" s="100">
        <f t="shared" si="1"/>
        <v>0</v>
      </c>
      <c r="F11" s="100" t="s">
        <v>38</v>
      </c>
      <c r="G11" s="91" t="s">
        <v>38</v>
      </c>
      <c r="H11" s="109" t="s">
        <v>38</v>
      </c>
    </row>
    <row r="12" spans="1:8" ht="19.5" customHeight="1">
      <c r="A12" s="80" t="s">
        <v>38</v>
      </c>
      <c r="B12" s="99" t="s">
        <v>38</v>
      </c>
      <c r="C12" s="92">
        <f t="shared" si="0"/>
        <v>0</v>
      </c>
      <c r="D12" s="100" t="s">
        <v>38</v>
      </c>
      <c r="E12" s="100">
        <f t="shared" si="1"/>
        <v>0</v>
      </c>
      <c r="F12" s="100" t="s">
        <v>38</v>
      </c>
      <c r="G12" s="91" t="s">
        <v>38</v>
      </c>
      <c r="H12" s="109" t="s">
        <v>38</v>
      </c>
    </row>
    <row r="13" spans="1:8" ht="19.5" customHeight="1">
      <c r="A13" s="80" t="s">
        <v>38</v>
      </c>
      <c r="B13" s="99" t="s">
        <v>38</v>
      </c>
      <c r="C13" s="92">
        <f t="shared" si="0"/>
        <v>0</v>
      </c>
      <c r="D13" s="100" t="s">
        <v>38</v>
      </c>
      <c r="E13" s="100">
        <f t="shared" si="1"/>
        <v>0</v>
      </c>
      <c r="F13" s="100" t="s">
        <v>38</v>
      </c>
      <c r="G13" s="91" t="s">
        <v>38</v>
      </c>
      <c r="H13" s="109" t="s">
        <v>38</v>
      </c>
    </row>
    <row r="14" spans="1:8" ht="19.5" customHeight="1">
      <c r="A14" s="80" t="s">
        <v>38</v>
      </c>
      <c r="B14" s="99" t="s">
        <v>38</v>
      </c>
      <c r="C14" s="92">
        <f t="shared" si="0"/>
        <v>0</v>
      </c>
      <c r="D14" s="100" t="s">
        <v>38</v>
      </c>
      <c r="E14" s="100">
        <f t="shared" si="1"/>
        <v>0</v>
      </c>
      <c r="F14" s="100" t="s">
        <v>38</v>
      </c>
      <c r="G14" s="91" t="s">
        <v>38</v>
      </c>
      <c r="H14" s="109" t="s">
        <v>38</v>
      </c>
    </row>
    <row r="15" spans="1:8" ht="19.5" customHeight="1">
      <c r="A15" s="80" t="s">
        <v>38</v>
      </c>
      <c r="B15" s="99" t="s">
        <v>38</v>
      </c>
      <c r="C15" s="92">
        <f t="shared" si="0"/>
        <v>0</v>
      </c>
      <c r="D15" s="100" t="s">
        <v>38</v>
      </c>
      <c r="E15" s="100">
        <f t="shared" si="1"/>
        <v>0</v>
      </c>
      <c r="F15" s="100" t="s">
        <v>38</v>
      </c>
      <c r="G15" s="91" t="s">
        <v>38</v>
      </c>
      <c r="H15" s="109" t="s">
        <v>38</v>
      </c>
    </row>
    <row r="16" spans="1:8" ht="19.5" customHeight="1">
      <c r="A16" s="80" t="s">
        <v>38</v>
      </c>
      <c r="B16" s="99" t="s">
        <v>38</v>
      </c>
      <c r="C16" s="92">
        <f t="shared" si="0"/>
        <v>0</v>
      </c>
      <c r="D16" s="100" t="s">
        <v>38</v>
      </c>
      <c r="E16" s="100">
        <f t="shared" si="1"/>
        <v>0</v>
      </c>
      <c r="F16" s="100" t="s">
        <v>38</v>
      </c>
      <c r="G16" s="91" t="s">
        <v>38</v>
      </c>
      <c r="H16" s="109" t="s">
        <v>38</v>
      </c>
    </row>
    <row r="17" ht="11.25">
      <c r="A17" t="s">
        <v>302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67"/>
      <c r="B1" s="68"/>
      <c r="C1" s="68"/>
      <c r="D1" s="68"/>
      <c r="E1" s="68"/>
      <c r="F1" s="68"/>
      <c r="G1" s="68"/>
      <c r="H1" s="81" t="s">
        <v>305</v>
      </c>
    </row>
    <row r="2" spans="1:8" ht="19.5" customHeight="1">
      <c r="A2" s="69" t="s">
        <v>306</v>
      </c>
      <c r="B2" s="69"/>
      <c r="C2" s="69"/>
      <c r="D2" s="69"/>
      <c r="E2" s="69"/>
      <c r="F2" s="69"/>
      <c r="G2" s="69"/>
      <c r="H2" s="69"/>
    </row>
    <row r="3" spans="1:8" ht="19.5" customHeight="1">
      <c r="A3" s="70" t="s">
        <v>0</v>
      </c>
      <c r="B3" s="71"/>
      <c r="C3" s="71"/>
      <c r="D3" s="71"/>
      <c r="E3" s="71"/>
      <c r="F3" s="82"/>
      <c r="G3" s="82"/>
      <c r="H3" s="83" t="s">
        <v>5</v>
      </c>
    </row>
    <row r="4" spans="1:8" ht="19.5" customHeight="1">
      <c r="A4" s="72" t="s">
        <v>58</v>
      </c>
      <c r="B4" s="73"/>
      <c r="C4" s="73"/>
      <c r="D4" s="73"/>
      <c r="E4" s="74"/>
      <c r="F4" s="84" t="s">
        <v>307</v>
      </c>
      <c r="G4" s="85"/>
      <c r="H4" s="85"/>
    </row>
    <row r="5" spans="1:8" ht="19.5" customHeight="1">
      <c r="A5" s="72" t="s">
        <v>69</v>
      </c>
      <c r="B5" s="73"/>
      <c r="C5" s="74"/>
      <c r="D5" s="75" t="s">
        <v>70</v>
      </c>
      <c r="E5" s="86" t="s">
        <v>101</v>
      </c>
      <c r="F5" s="87" t="s">
        <v>59</v>
      </c>
      <c r="G5" s="87" t="s">
        <v>97</v>
      </c>
      <c r="H5" s="85" t="s">
        <v>98</v>
      </c>
    </row>
    <row r="6" spans="1:8" ht="19.5" customHeight="1">
      <c r="A6" s="76" t="s">
        <v>79</v>
      </c>
      <c r="B6" s="77" t="s">
        <v>80</v>
      </c>
      <c r="C6" s="78" t="s">
        <v>81</v>
      </c>
      <c r="D6" s="79"/>
      <c r="E6" s="88"/>
      <c r="F6" s="89"/>
      <c r="G6" s="89"/>
      <c r="H6" s="90"/>
    </row>
    <row r="7" spans="1:8" ht="19.5" customHeight="1">
      <c r="A7" s="80" t="s">
        <v>38</v>
      </c>
      <c r="B7" s="80" t="s">
        <v>38</v>
      </c>
      <c r="C7" s="80" t="s">
        <v>38</v>
      </c>
      <c r="D7" s="80" t="s">
        <v>38</v>
      </c>
      <c r="E7" s="80" t="s">
        <v>38</v>
      </c>
      <c r="F7" s="91">
        <f aca="true" t="shared" si="0" ref="F7:F16">SUM(G7:H7)</f>
        <v>0</v>
      </c>
      <c r="G7" s="92" t="s">
        <v>38</v>
      </c>
      <c r="H7" s="91" t="s">
        <v>38</v>
      </c>
    </row>
    <row r="8" spans="1:8" ht="19.5" customHeight="1">
      <c r="A8" s="80" t="s">
        <v>38</v>
      </c>
      <c r="B8" s="80" t="s">
        <v>38</v>
      </c>
      <c r="C8" s="80" t="s">
        <v>38</v>
      </c>
      <c r="D8" s="80" t="s">
        <v>38</v>
      </c>
      <c r="E8" s="80" t="s">
        <v>38</v>
      </c>
      <c r="F8" s="91">
        <f t="shared" si="0"/>
        <v>0</v>
      </c>
      <c r="G8" s="92" t="s">
        <v>38</v>
      </c>
      <c r="H8" s="91" t="s">
        <v>38</v>
      </c>
    </row>
    <row r="9" spans="1:8" ht="19.5" customHeight="1">
      <c r="A9" s="80" t="s">
        <v>38</v>
      </c>
      <c r="B9" s="80" t="s">
        <v>38</v>
      </c>
      <c r="C9" s="80" t="s">
        <v>38</v>
      </c>
      <c r="D9" s="80" t="s">
        <v>38</v>
      </c>
      <c r="E9" s="80" t="s">
        <v>38</v>
      </c>
      <c r="F9" s="91">
        <f t="shared" si="0"/>
        <v>0</v>
      </c>
      <c r="G9" s="92" t="s">
        <v>38</v>
      </c>
      <c r="H9" s="91" t="s">
        <v>38</v>
      </c>
    </row>
    <row r="10" spans="1:8" ht="19.5" customHeight="1">
      <c r="A10" s="80" t="s">
        <v>38</v>
      </c>
      <c r="B10" s="80" t="s">
        <v>38</v>
      </c>
      <c r="C10" s="80" t="s">
        <v>38</v>
      </c>
      <c r="D10" s="80" t="s">
        <v>38</v>
      </c>
      <c r="E10" s="80" t="s">
        <v>38</v>
      </c>
      <c r="F10" s="91">
        <f t="shared" si="0"/>
        <v>0</v>
      </c>
      <c r="G10" s="92" t="s">
        <v>38</v>
      </c>
      <c r="H10" s="91" t="s">
        <v>38</v>
      </c>
    </row>
    <row r="11" spans="1:8" ht="19.5" customHeight="1">
      <c r="A11" s="80" t="s">
        <v>38</v>
      </c>
      <c r="B11" s="80" t="s">
        <v>38</v>
      </c>
      <c r="C11" s="80" t="s">
        <v>38</v>
      </c>
      <c r="D11" s="80" t="s">
        <v>38</v>
      </c>
      <c r="E11" s="80" t="s">
        <v>38</v>
      </c>
      <c r="F11" s="91">
        <f t="shared" si="0"/>
        <v>0</v>
      </c>
      <c r="G11" s="92" t="s">
        <v>38</v>
      </c>
      <c r="H11" s="91" t="s">
        <v>38</v>
      </c>
    </row>
    <row r="12" spans="1:8" ht="19.5" customHeight="1">
      <c r="A12" s="80" t="s">
        <v>38</v>
      </c>
      <c r="B12" s="80" t="s">
        <v>38</v>
      </c>
      <c r="C12" s="80" t="s">
        <v>38</v>
      </c>
      <c r="D12" s="80" t="s">
        <v>38</v>
      </c>
      <c r="E12" s="80" t="s">
        <v>38</v>
      </c>
      <c r="F12" s="91">
        <f t="shared" si="0"/>
        <v>0</v>
      </c>
      <c r="G12" s="92" t="s">
        <v>38</v>
      </c>
      <c r="H12" s="91" t="s">
        <v>38</v>
      </c>
    </row>
    <row r="13" spans="1:8" ht="19.5" customHeight="1">
      <c r="A13" s="80" t="s">
        <v>38</v>
      </c>
      <c r="B13" s="80" t="s">
        <v>38</v>
      </c>
      <c r="C13" s="80" t="s">
        <v>38</v>
      </c>
      <c r="D13" s="80" t="s">
        <v>38</v>
      </c>
      <c r="E13" s="80" t="s">
        <v>38</v>
      </c>
      <c r="F13" s="91">
        <f t="shared" si="0"/>
        <v>0</v>
      </c>
      <c r="G13" s="92" t="s">
        <v>38</v>
      </c>
      <c r="H13" s="91" t="s">
        <v>38</v>
      </c>
    </row>
    <row r="14" spans="1:8" ht="19.5" customHeight="1">
      <c r="A14" s="80" t="s">
        <v>38</v>
      </c>
      <c r="B14" s="80" t="s">
        <v>38</v>
      </c>
      <c r="C14" s="80" t="s">
        <v>38</v>
      </c>
      <c r="D14" s="80" t="s">
        <v>38</v>
      </c>
      <c r="E14" s="80" t="s">
        <v>38</v>
      </c>
      <c r="F14" s="91">
        <f t="shared" si="0"/>
        <v>0</v>
      </c>
      <c r="G14" s="92" t="s">
        <v>38</v>
      </c>
      <c r="H14" s="91" t="s">
        <v>38</v>
      </c>
    </row>
    <row r="15" spans="1:8" ht="19.5" customHeight="1">
      <c r="A15" s="80" t="s">
        <v>38</v>
      </c>
      <c r="B15" s="80" t="s">
        <v>38</v>
      </c>
      <c r="C15" s="80" t="s">
        <v>38</v>
      </c>
      <c r="D15" s="80" t="s">
        <v>38</v>
      </c>
      <c r="E15" s="80" t="s">
        <v>38</v>
      </c>
      <c r="F15" s="91">
        <f t="shared" si="0"/>
        <v>0</v>
      </c>
      <c r="G15" s="92" t="s">
        <v>38</v>
      </c>
      <c r="H15" s="91" t="s">
        <v>38</v>
      </c>
    </row>
    <row r="16" spans="1:8" ht="19.5" customHeight="1">
      <c r="A16" s="80" t="s">
        <v>38</v>
      </c>
      <c r="B16" s="80" t="s">
        <v>38</v>
      </c>
      <c r="C16" s="80" t="s">
        <v>38</v>
      </c>
      <c r="D16" s="80" t="s">
        <v>38</v>
      </c>
      <c r="E16" s="80" t="s">
        <v>38</v>
      </c>
      <c r="F16" s="91">
        <f t="shared" si="0"/>
        <v>0</v>
      </c>
      <c r="G16" s="92" t="s">
        <v>38</v>
      </c>
      <c r="H16" s="91" t="s">
        <v>38</v>
      </c>
    </row>
    <row r="17" ht="11.25">
      <c r="A17" t="s">
        <v>302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32" sqref="G32"/>
    </sheetView>
  </sheetViews>
  <sheetFormatPr defaultColWidth="9.33203125" defaultRowHeight="11.25"/>
  <cols>
    <col min="1" max="1" width="5" style="38" customWidth="1"/>
    <col min="2" max="2" width="7.83203125" style="38" customWidth="1"/>
    <col min="3" max="3" width="15.33203125" style="38" customWidth="1"/>
    <col min="4" max="6" width="13.5" style="38" customWidth="1"/>
    <col min="7" max="7" width="48.5" style="38" customWidth="1"/>
    <col min="8" max="8" width="41.83203125" style="38" customWidth="1"/>
    <col min="9" max="9" width="26" style="38" customWidth="1"/>
    <col min="10" max="10" width="24.33203125" style="38" customWidth="1"/>
    <col min="11" max="11" width="41.83203125" style="38" customWidth="1"/>
    <col min="12" max="13" width="17.16015625" style="38" customWidth="1"/>
  </cols>
  <sheetData>
    <row r="1" ht="15.75">
      <c r="M1" s="66" t="s">
        <v>308</v>
      </c>
    </row>
    <row r="2" spans="1:13" ht="20.25" customHeight="1">
      <c r="A2" s="39" t="s">
        <v>309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3.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1.25" customHeight="1">
      <c r="A4" s="41" t="s">
        <v>310</v>
      </c>
      <c r="B4" s="41" t="s">
        <v>310</v>
      </c>
      <c r="C4" s="41" t="s">
        <v>310</v>
      </c>
      <c r="D4" s="41" t="s">
        <v>311</v>
      </c>
      <c r="E4" s="41" t="s">
        <v>311</v>
      </c>
      <c r="F4" s="41" t="s">
        <v>311</v>
      </c>
      <c r="G4" s="41" t="s">
        <v>312</v>
      </c>
      <c r="H4" s="41" t="s">
        <v>313</v>
      </c>
      <c r="I4" s="41" t="s">
        <v>313</v>
      </c>
      <c r="J4" s="41" t="s">
        <v>313</v>
      </c>
      <c r="K4" s="41" t="s">
        <v>313</v>
      </c>
      <c r="L4" s="41" t="s">
        <v>313</v>
      </c>
      <c r="M4" s="41" t="s">
        <v>313</v>
      </c>
    </row>
    <row r="5" spans="1:13" ht="17.25" customHeight="1">
      <c r="A5" s="41" t="s">
        <v>310</v>
      </c>
      <c r="B5" s="41" t="s">
        <v>310</v>
      </c>
      <c r="C5" s="41" t="s">
        <v>310</v>
      </c>
      <c r="D5" s="41" t="s">
        <v>311</v>
      </c>
      <c r="E5" s="41" t="s">
        <v>311</v>
      </c>
      <c r="F5" s="41" t="s">
        <v>311</v>
      </c>
      <c r="G5" s="41" t="s">
        <v>312</v>
      </c>
      <c r="H5" s="41" t="s">
        <v>314</v>
      </c>
      <c r="I5" s="41" t="s">
        <v>314</v>
      </c>
      <c r="J5" s="41" t="s">
        <v>315</v>
      </c>
      <c r="K5" s="41" t="s">
        <v>315</v>
      </c>
      <c r="L5" s="41" t="s">
        <v>316</v>
      </c>
      <c r="M5" s="41" t="s">
        <v>316</v>
      </c>
    </row>
    <row r="6" spans="1:13" ht="13.5">
      <c r="A6" s="42"/>
      <c r="B6" s="42"/>
      <c r="C6" s="42"/>
      <c r="D6" s="42" t="s">
        <v>317</v>
      </c>
      <c r="E6" s="42" t="s">
        <v>318</v>
      </c>
      <c r="F6" s="42" t="s">
        <v>319</v>
      </c>
      <c r="G6" s="42"/>
      <c r="H6" s="42" t="s">
        <v>320</v>
      </c>
      <c r="I6" s="42" t="s">
        <v>321</v>
      </c>
      <c r="J6" s="42" t="s">
        <v>320</v>
      </c>
      <c r="K6" s="42" t="s">
        <v>321</v>
      </c>
      <c r="L6" s="42" t="s">
        <v>320</v>
      </c>
      <c r="M6" s="42" t="s">
        <v>321</v>
      </c>
    </row>
    <row r="7" spans="1:13" ht="12">
      <c r="A7" s="43"/>
      <c r="B7" s="43"/>
      <c r="C7" s="43"/>
      <c r="D7" s="44"/>
      <c r="E7" s="44"/>
      <c r="F7" s="44"/>
      <c r="G7" s="60"/>
      <c r="H7" s="61"/>
      <c r="I7" s="61"/>
      <c r="J7" s="61"/>
      <c r="K7" s="61"/>
      <c r="L7" s="61"/>
      <c r="M7" s="61"/>
    </row>
    <row r="8" spans="1:13" ht="12">
      <c r="A8" s="45"/>
      <c r="B8" s="46"/>
      <c r="C8" s="47"/>
      <c r="D8" s="44"/>
      <c r="E8" s="44"/>
      <c r="F8" s="44"/>
      <c r="G8" s="60"/>
      <c r="H8" s="60"/>
      <c r="I8" s="44"/>
      <c r="J8" s="44"/>
      <c r="K8" s="44"/>
      <c r="L8" s="44"/>
      <c r="M8" s="44"/>
    </row>
    <row r="9" spans="1:13" ht="12">
      <c r="A9" s="48"/>
      <c r="B9" s="49"/>
      <c r="C9" s="50"/>
      <c r="E9" s="59"/>
      <c r="F9" s="59"/>
      <c r="G9" s="62"/>
      <c r="H9" s="60"/>
      <c r="I9" s="65"/>
      <c r="J9" s="44"/>
      <c r="K9" s="65"/>
      <c r="L9" s="44"/>
      <c r="M9" s="65"/>
    </row>
    <row r="10" spans="1:13" ht="12">
      <c r="A10" s="51"/>
      <c r="B10" s="52"/>
      <c r="C10" s="53"/>
      <c r="D10" s="54"/>
      <c r="E10" s="54"/>
      <c r="F10" s="54"/>
      <c r="G10" s="63"/>
      <c r="H10" s="60"/>
      <c r="I10" s="65"/>
      <c r="J10" s="44"/>
      <c r="K10" s="65"/>
      <c r="L10" s="44"/>
      <c r="M10" s="65"/>
    </row>
    <row r="11" spans="1:13" ht="12">
      <c r="A11" s="51"/>
      <c r="B11" s="52"/>
      <c r="C11" s="53"/>
      <c r="D11" s="54"/>
      <c r="E11" s="54"/>
      <c r="F11" s="54"/>
      <c r="G11" s="63"/>
      <c r="H11" s="60"/>
      <c r="I11" s="65"/>
      <c r="J11" s="44"/>
      <c r="K11" s="65"/>
      <c r="L11" s="44"/>
      <c r="M11" s="65"/>
    </row>
    <row r="12" spans="1:13" ht="12">
      <c r="A12" s="51"/>
      <c r="B12" s="52"/>
      <c r="C12" s="53"/>
      <c r="D12" s="54"/>
      <c r="E12" s="54"/>
      <c r="F12" s="54"/>
      <c r="G12" s="63"/>
      <c r="H12" s="60"/>
      <c r="I12" s="65"/>
      <c r="J12" s="44"/>
      <c r="K12" s="65"/>
      <c r="L12" s="44"/>
      <c r="M12" s="65"/>
    </row>
    <row r="13" spans="1:13" ht="12">
      <c r="A13" s="55"/>
      <c r="B13" s="56"/>
      <c r="C13" s="57"/>
      <c r="D13" s="58"/>
      <c r="E13" s="58"/>
      <c r="F13" s="58"/>
      <c r="G13" s="64"/>
      <c r="H13" s="60"/>
      <c r="I13" s="65"/>
      <c r="J13" s="44"/>
      <c r="K13" s="65"/>
      <c r="L13" s="44"/>
      <c r="M13" s="65"/>
    </row>
    <row r="14" spans="1:13" ht="12">
      <c r="A14" s="48"/>
      <c r="B14" s="49"/>
      <c r="C14" s="50"/>
      <c r="D14" s="59"/>
      <c r="E14" s="59"/>
      <c r="F14" s="59"/>
      <c r="G14" s="62"/>
      <c r="H14" s="60"/>
      <c r="I14" s="65"/>
      <c r="J14" s="44"/>
      <c r="K14" s="65"/>
      <c r="L14" s="44"/>
      <c r="M14" s="65"/>
    </row>
    <row r="15" spans="1:13" ht="12">
      <c r="A15" s="51"/>
      <c r="B15" s="52"/>
      <c r="C15" s="53"/>
      <c r="D15" s="54"/>
      <c r="E15" s="54"/>
      <c r="F15" s="54"/>
      <c r="G15" s="63"/>
      <c r="H15" s="60"/>
      <c r="I15" s="65"/>
      <c r="J15" s="44"/>
      <c r="K15" s="65"/>
      <c r="L15" s="44"/>
      <c r="M15" s="65"/>
    </row>
    <row r="16" spans="1:13" ht="12">
      <c r="A16" s="51"/>
      <c r="B16" s="52"/>
      <c r="C16" s="53"/>
      <c r="D16" s="54"/>
      <c r="E16" s="54"/>
      <c r="F16" s="54"/>
      <c r="G16" s="63"/>
      <c r="H16" s="60"/>
      <c r="I16" s="65"/>
      <c r="J16" s="44"/>
      <c r="K16" s="65"/>
      <c r="L16" s="44"/>
      <c r="M16" s="65"/>
    </row>
    <row r="17" spans="1:13" ht="12">
      <c r="A17" s="51"/>
      <c r="B17" s="52"/>
      <c r="C17" s="53"/>
      <c r="D17" s="54"/>
      <c r="E17" s="54"/>
      <c r="F17" s="54"/>
      <c r="G17" s="63"/>
      <c r="H17" s="60"/>
      <c r="I17" s="65"/>
      <c r="J17" s="44"/>
      <c r="K17" s="65"/>
      <c r="L17" s="44"/>
      <c r="M17" s="65"/>
    </row>
    <row r="18" spans="1:13" ht="12">
      <c r="A18" s="55"/>
      <c r="B18" s="56"/>
      <c r="C18" s="57"/>
      <c r="D18" s="58"/>
      <c r="E18" s="58"/>
      <c r="F18" s="58"/>
      <c r="G18" s="64"/>
      <c r="H18" s="60"/>
      <c r="I18" s="65"/>
      <c r="J18" s="44"/>
      <c r="K18" s="65"/>
      <c r="L18" s="44"/>
      <c r="M18" s="65"/>
    </row>
    <row r="19" spans="1:13" ht="12">
      <c r="A19" s="48"/>
      <c r="B19" s="49"/>
      <c r="C19" s="50"/>
      <c r="D19" s="59"/>
      <c r="E19" s="59"/>
      <c r="F19" s="59"/>
      <c r="G19" s="62"/>
      <c r="H19" s="60"/>
      <c r="I19" s="65"/>
      <c r="J19" s="44"/>
      <c r="K19" s="65"/>
      <c r="L19" s="44"/>
      <c r="M19" s="65"/>
    </row>
    <row r="20" spans="1:13" ht="12">
      <c r="A20" s="51"/>
      <c r="B20" s="52"/>
      <c r="C20" s="53"/>
      <c r="D20" s="54"/>
      <c r="E20" s="54"/>
      <c r="F20" s="54"/>
      <c r="G20" s="63"/>
      <c r="H20" s="60"/>
      <c r="I20" s="65"/>
      <c r="J20" s="44"/>
      <c r="K20" s="65"/>
      <c r="L20" s="44"/>
      <c r="M20" s="65"/>
    </row>
    <row r="21" spans="1:13" ht="12">
      <c r="A21" s="51"/>
      <c r="B21" s="52"/>
      <c r="C21" s="53"/>
      <c r="D21" s="54"/>
      <c r="E21" s="54"/>
      <c r="F21" s="54"/>
      <c r="G21" s="63"/>
      <c r="H21" s="60"/>
      <c r="I21" s="65"/>
      <c r="J21" s="44"/>
      <c r="K21" s="65"/>
      <c r="L21" s="44"/>
      <c r="M21" s="65"/>
    </row>
    <row r="22" spans="1:13" ht="12">
      <c r="A22" s="55"/>
      <c r="B22" s="56"/>
      <c r="C22" s="57"/>
      <c r="D22" s="58"/>
      <c r="E22" s="58"/>
      <c r="F22" s="58"/>
      <c r="G22" s="64"/>
      <c r="H22" s="60"/>
      <c r="I22" s="65"/>
      <c r="J22" s="44"/>
      <c r="K22" s="65"/>
      <c r="L22" s="44"/>
      <c r="M22" s="65"/>
    </row>
  </sheetData>
  <sheetProtection/>
  <mergeCells count="26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O18" sqref="O18"/>
    </sheetView>
  </sheetViews>
  <sheetFormatPr defaultColWidth="9.33203125" defaultRowHeight="11.25"/>
  <cols>
    <col min="3" max="3" width="18.5" style="0" customWidth="1"/>
    <col min="4" max="4" width="45.83203125" style="0" customWidth="1"/>
    <col min="5" max="5" width="27.16015625" style="0" customWidth="1"/>
    <col min="7" max="7" width="13.33203125" style="0" customWidth="1"/>
    <col min="9" max="9" width="18.83203125" style="0" customWidth="1"/>
  </cols>
  <sheetData>
    <row r="1" spans="1:9" s="1" customFormat="1" ht="20.25">
      <c r="A1" s="4" t="s">
        <v>322</v>
      </c>
      <c r="B1" s="4"/>
      <c r="C1" s="4"/>
      <c r="D1" s="4"/>
      <c r="E1" s="4"/>
      <c r="F1" s="4"/>
      <c r="G1" s="4"/>
      <c r="H1" s="4"/>
      <c r="I1" s="4"/>
    </row>
    <row r="2" spans="1:9" s="1" customFormat="1" ht="14.25">
      <c r="A2" s="5" t="s">
        <v>323</v>
      </c>
      <c r="B2" s="5"/>
      <c r="C2" s="5"/>
      <c r="D2" s="5"/>
      <c r="E2" s="5"/>
      <c r="F2" s="5"/>
      <c r="G2" s="5"/>
      <c r="H2" s="5"/>
      <c r="I2" s="5"/>
    </row>
    <row r="3" spans="1:4" s="1" customFormat="1" ht="14.25">
      <c r="A3" s="6"/>
      <c r="B3" s="7"/>
      <c r="C3" s="8"/>
      <c r="D3" s="8"/>
    </row>
    <row r="4" spans="1:9" s="1" customFormat="1" ht="14.25">
      <c r="A4" s="9" t="s">
        <v>324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14.25">
      <c r="A5" s="12" t="s">
        <v>325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14.25">
      <c r="A6" s="12" t="s">
        <v>326</v>
      </c>
      <c r="B6" s="13"/>
      <c r="C6" s="15"/>
      <c r="D6" s="14" t="s">
        <v>327</v>
      </c>
      <c r="E6" s="14" t="s">
        <v>328</v>
      </c>
      <c r="F6" s="12" t="s">
        <v>329</v>
      </c>
      <c r="G6" s="15"/>
      <c r="H6" s="12" t="s">
        <v>330</v>
      </c>
      <c r="I6" s="15"/>
    </row>
    <row r="7" spans="1:9" s="3" customFormat="1" ht="13.5">
      <c r="A7" s="16" t="s">
        <v>331</v>
      </c>
      <c r="B7" s="17" t="s">
        <v>332</v>
      </c>
      <c r="C7" s="17"/>
      <c r="D7" s="17"/>
      <c r="E7" s="26"/>
      <c r="F7" s="27"/>
      <c r="G7" s="27"/>
      <c r="H7" s="27"/>
      <c r="I7" s="35"/>
    </row>
    <row r="8" spans="1:9" s="3" customFormat="1" ht="13.5">
      <c r="A8" s="18"/>
      <c r="B8" s="17" t="s">
        <v>333</v>
      </c>
      <c r="C8" s="19"/>
      <c r="D8" s="19"/>
      <c r="E8" s="26"/>
      <c r="F8" s="27"/>
      <c r="G8" s="27"/>
      <c r="H8" s="27"/>
      <c r="I8" s="35"/>
    </row>
    <row r="9" spans="1:9" s="3" customFormat="1" ht="13.5">
      <c r="A9" s="18"/>
      <c r="B9" s="18" t="s">
        <v>334</v>
      </c>
      <c r="C9" s="18"/>
      <c r="D9" s="18"/>
      <c r="E9" s="28" t="s">
        <v>335</v>
      </c>
      <c r="F9" s="29"/>
      <c r="G9" s="29"/>
      <c r="H9" s="29"/>
      <c r="I9" s="36"/>
    </row>
    <row r="10" spans="1:9" s="3" customFormat="1" ht="13.5">
      <c r="A10" s="18"/>
      <c r="B10" s="18" t="s">
        <v>336</v>
      </c>
      <c r="C10" s="18"/>
      <c r="D10" s="18"/>
      <c r="E10" s="26"/>
      <c r="F10" s="27"/>
      <c r="G10" s="27"/>
      <c r="H10" s="27"/>
      <c r="I10" s="35"/>
    </row>
    <row r="11" spans="1:9" s="3" customFormat="1" ht="13.5">
      <c r="A11" s="18"/>
      <c r="B11" s="18" t="s">
        <v>337</v>
      </c>
      <c r="C11" s="18"/>
      <c r="D11" s="18"/>
      <c r="E11" s="26"/>
      <c r="F11" s="27"/>
      <c r="G11" s="27"/>
      <c r="H11" s="27"/>
      <c r="I11" s="35"/>
    </row>
    <row r="12" spans="1:9" s="3" customFormat="1" ht="13.5">
      <c r="A12" s="18"/>
      <c r="B12" s="20" t="s">
        <v>338</v>
      </c>
      <c r="C12" s="20"/>
      <c r="D12" s="20"/>
      <c r="E12" s="30"/>
      <c r="F12" s="31"/>
      <c r="G12" s="31"/>
      <c r="H12" s="31"/>
      <c r="I12" s="37"/>
    </row>
    <row r="13" spans="1:9" s="3" customFormat="1" ht="13.5">
      <c r="A13" s="18"/>
      <c r="B13" s="18" t="s">
        <v>339</v>
      </c>
      <c r="C13" s="18"/>
      <c r="D13" s="18"/>
      <c r="E13" s="26"/>
      <c r="F13" s="27"/>
      <c r="G13" s="27"/>
      <c r="H13" s="27"/>
      <c r="I13" s="35"/>
    </row>
    <row r="14" spans="1:9" s="1" customFormat="1" ht="14.25">
      <c r="A14" s="14" t="s">
        <v>340</v>
      </c>
      <c r="B14" s="21"/>
      <c r="C14" s="21"/>
      <c r="D14" s="22" t="s">
        <v>341</v>
      </c>
      <c r="E14" s="22"/>
      <c r="F14" s="32" t="s">
        <v>342</v>
      </c>
      <c r="G14" s="32"/>
      <c r="H14" s="33"/>
      <c r="I14" s="33"/>
    </row>
    <row r="15" spans="1:9" s="1" customFormat="1" ht="14.25">
      <c r="A15" s="21"/>
      <c r="B15" s="21"/>
      <c r="C15" s="21"/>
      <c r="D15" s="22" t="s">
        <v>343</v>
      </c>
      <c r="E15" s="22"/>
      <c r="F15" s="32" t="s">
        <v>343</v>
      </c>
      <c r="G15" s="32"/>
      <c r="H15" s="33"/>
      <c r="I15" s="33"/>
    </row>
    <row r="16" spans="1:9" s="1" customFormat="1" ht="14.25">
      <c r="A16" s="21"/>
      <c r="B16" s="21"/>
      <c r="C16" s="21"/>
      <c r="D16" s="22" t="s">
        <v>344</v>
      </c>
      <c r="E16" s="22"/>
      <c r="F16" s="32" t="s">
        <v>345</v>
      </c>
      <c r="G16" s="32"/>
      <c r="H16" s="33"/>
      <c r="I16" s="33"/>
    </row>
    <row r="17" spans="1:9" s="1" customFormat="1" ht="21.75" customHeight="1">
      <c r="A17" s="11" t="s">
        <v>346</v>
      </c>
      <c r="B17" s="14" t="s">
        <v>347</v>
      </c>
      <c r="C17" s="14"/>
      <c r="D17" s="14"/>
      <c r="E17" s="14"/>
      <c r="F17" s="14" t="s">
        <v>312</v>
      </c>
      <c r="G17" s="14"/>
      <c r="H17" s="14"/>
      <c r="I17" s="14"/>
    </row>
    <row r="18" spans="1:9" s="1" customFormat="1" ht="22.5" customHeight="1">
      <c r="A18" s="11"/>
      <c r="B18" s="23" t="s">
        <v>348</v>
      </c>
      <c r="C18" s="23"/>
      <c r="D18" s="23"/>
      <c r="E18" s="23"/>
      <c r="F18" s="23"/>
      <c r="G18" s="23"/>
      <c r="H18" s="34"/>
      <c r="I18" s="34"/>
    </row>
    <row r="19" spans="1:9" s="1" customFormat="1" ht="42.75">
      <c r="A19" s="14" t="s">
        <v>349</v>
      </c>
      <c r="B19" s="24" t="s">
        <v>350</v>
      </c>
      <c r="C19" s="14" t="s">
        <v>351</v>
      </c>
      <c r="D19" s="14" t="s">
        <v>320</v>
      </c>
      <c r="E19" s="14" t="s">
        <v>352</v>
      </c>
      <c r="F19" s="14" t="s">
        <v>351</v>
      </c>
      <c r="G19" s="14" t="s">
        <v>320</v>
      </c>
      <c r="H19" s="14"/>
      <c r="I19" s="14" t="s">
        <v>352</v>
      </c>
    </row>
    <row r="20" spans="1:9" s="1" customFormat="1" ht="14.25">
      <c r="A20" s="14"/>
      <c r="B20" s="14" t="s">
        <v>353</v>
      </c>
      <c r="C20" s="14" t="s">
        <v>354</v>
      </c>
      <c r="D20" s="22" t="s">
        <v>355</v>
      </c>
      <c r="E20" s="25"/>
      <c r="F20" s="14" t="s">
        <v>354</v>
      </c>
      <c r="G20" s="32" t="s">
        <v>355</v>
      </c>
      <c r="H20" s="32"/>
      <c r="I20" s="25"/>
    </row>
    <row r="21" spans="1:9" s="1" customFormat="1" ht="14.25">
      <c r="A21" s="14"/>
      <c r="B21" s="14"/>
      <c r="C21" s="14"/>
      <c r="D21" s="22" t="s">
        <v>356</v>
      </c>
      <c r="E21" s="25"/>
      <c r="F21" s="14"/>
      <c r="G21" s="32" t="s">
        <v>356</v>
      </c>
      <c r="H21" s="32"/>
      <c r="I21" s="25"/>
    </row>
    <row r="22" spans="1:9" s="1" customFormat="1" ht="14.25">
      <c r="A22" s="14"/>
      <c r="B22" s="14"/>
      <c r="C22" s="14"/>
      <c r="D22" s="22" t="s">
        <v>357</v>
      </c>
      <c r="E22" s="25"/>
      <c r="F22" s="14"/>
      <c r="G22" s="32" t="s">
        <v>357</v>
      </c>
      <c r="H22" s="32"/>
      <c r="I22" s="25"/>
    </row>
    <row r="23" spans="1:9" s="1" customFormat="1" ht="14.25">
      <c r="A23" s="14"/>
      <c r="B23" s="14"/>
      <c r="C23" s="14" t="s">
        <v>358</v>
      </c>
      <c r="D23" s="22" t="s">
        <v>355</v>
      </c>
      <c r="E23" s="25"/>
      <c r="F23" s="14" t="s">
        <v>358</v>
      </c>
      <c r="G23" s="32" t="s">
        <v>355</v>
      </c>
      <c r="H23" s="32"/>
      <c r="I23" s="25"/>
    </row>
    <row r="24" spans="1:9" s="1" customFormat="1" ht="14.25">
      <c r="A24" s="14"/>
      <c r="B24" s="14"/>
      <c r="C24" s="14"/>
      <c r="D24" s="22" t="s">
        <v>356</v>
      </c>
      <c r="E24" s="25"/>
      <c r="F24" s="14"/>
      <c r="G24" s="32" t="s">
        <v>356</v>
      </c>
      <c r="H24" s="32"/>
      <c r="I24" s="25"/>
    </row>
    <row r="25" spans="1:9" s="1" customFormat="1" ht="28.5" customHeight="1">
      <c r="A25" s="14"/>
      <c r="B25" s="14"/>
      <c r="C25" s="14"/>
      <c r="D25" s="22" t="s">
        <v>357</v>
      </c>
      <c r="E25" s="25"/>
      <c r="F25" s="14"/>
      <c r="G25" s="32" t="s">
        <v>357</v>
      </c>
      <c r="H25" s="32"/>
      <c r="I25" s="25"/>
    </row>
    <row r="26" spans="1:9" s="1" customFormat="1" ht="14.25">
      <c r="A26" s="14"/>
      <c r="B26" s="14"/>
      <c r="C26" s="14" t="s">
        <v>359</v>
      </c>
      <c r="D26" s="22" t="s">
        <v>355</v>
      </c>
      <c r="E26" s="25"/>
      <c r="F26" s="14" t="s">
        <v>359</v>
      </c>
      <c r="G26" s="32" t="s">
        <v>355</v>
      </c>
      <c r="H26" s="32"/>
      <c r="I26" s="25"/>
    </row>
    <row r="27" spans="1:9" s="1" customFormat="1" ht="14.25">
      <c r="A27" s="14"/>
      <c r="B27" s="14"/>
      <c r="C27" s="14"/>
      <c r="D27" s="22" t="s">
        <v>356</v>
      </c>
      <c r="E27" s="25"/>
      <c r="F27" s="14"/>
      <c r="G27" s="32" t="s">
        <v>356</v>
      </c>
      <c r="H27" s="32"/>
      <c r="I27" s="25"/>
    </row>
    <row r="28" spans="1:9" s="1" customFormat="1" ht="27" customHeight="1">
      <c r="A28" s="14"/>
      <c r="B28" s="14"/>
      <c r="C28" s="14"/>
      <c r="D28" s="22" t="s">
        <v>357</v>
      </c>
      <c r="E28" s="25"/>
      <c r="F28" s="14"/>
      <c r="G28" s="32" t="s">
        <v>357</v>
      </c>
      <c r="H28" s="32"/>
      <c r="I28" s="25"/>
    </row>
    <row r="29" spans="1:9" s="1" customFormat="1" ht="14.25">
      <c r="A29" s="14"/>
      <c r="B29" s="14"/>
      <c r="C29" s="14" t="s">
        <v>360</v>
      </c>
      <c r="D29" s="22" t="s">
        <v>355</v>
      </c>
      <c r="E29" s="25"/>
      <c r="F29" s="14" t="s">
        <v>360</v>
      </c>
      <c r="G29" s="32" t="s">
        <v>355</v>
      </c>
      <c r="H29" s="32"/>
      <c r="I29" s="25"/>
    </row>
    <row r="30" spans="1:9" s="1" customFormat="1" ht="14.25">
      <c r="A30" s="14"/>
      <c r="B30" s="14"/>
      <c r="C30" s="14"/>
      <c r="D30" s="22" t="s">
        <v>356</v>
      </c>
      <c r="E30" s="25"/>
      <c r="F30" s="14"/>
      <c r="G30" s="32" t="s">
        <v>356</v>
      </c>
      <c r="H30" s="32"/>
      <c r="I30" s="25"/>
    </row>
    <row r="31" spans="1:9" s="1" customFormat="1" ht="14.25">
      <c r="A31" s="14"/>
      <c r="B31" s="14"/>
      <c r="C31" s="14"/>
      <c r="D31" s="22" t="s">
        <v>357</v>
      </c>
      <c r="E31" s="25"/>
      <c r="F31" s="14"/>
      <c r="G31" s="32" t="s">
        <v>357</v>
      </c>
      <c r="H31" s="32"/>
      <c r="I31" s="25"/>
    </row>
    <row r="32" spans="1:9" s="1" customFormat="1" ht="24.75" customHeight="1">
      <c r="A32" s="14"/>
      <c r="B32" s="14"/>
      <c r="C32" s="14" t="s">
        <v>361</v>
      </c>
      <c r="D32" s="25"/>
      <c r="E32" s="14"/>
      <c r="F32" s="14" t="s">
        <v>361</v>
      </c>
      <c r="G32" s="32"/>
      <c r="H32" s="32"/>
      <c r="I32" s="25"/>
    </row>
    <row r="33" spans="1:9" s="1" customFormat="1" ht="14.25">
      <c r="A33" s="14"/>
      <c r="B33" s="14" t="s">
        <v>362</v>
      </c>
      <c r="C33" s="14" t="s">
        <v>363</v>
      </c>
      <c r="D33" s="22" t="s">
        <v>355</v>
      </c>
      <c r="E33" s="25"/>
      <c r="F33" s="14" t="s">
        <v>363</v>
      </c>
      <c r="G33" s="32" t="s">
        <v>355</v>
      </c>
      <c r="H33" s="32"/>
      <c r="I33" s="25"/>
    </row>
    <row r="34" spans="1:9" s="1" customFormat="1" ht="14.25">
      <c r="A34" s="14"/>
      <c r="B34" s="14"/>
      <c r="C34" s="14"/>
      <c r="D34" s="22" t="s">
        <v>356</v>
      </c>
      <c r="E34" s="25"/>
      <c r="F34" s="14"/>
      <c r="G34" s="32" t="s">
        <v>356</v>
      </c>
      <c r="H34" s="32"/>
      <c r="I34" s="25"/>
    </row>
    <row r="35" spans="1:9" s="1" customFormat="1" ht="22.5" customHeight="1">
      <c r="A35" s="14"/>
      <c r="B35" s="14"/>
      <c r="C35" s="14"/>
      <c r="D35" s="22" t="s">
        <v>357</v>
      </c>
      <c r="E35" s="25"/>
      <c r="F35" s="14"/>
      <c r="G35" s="32" t="s">
        <v>357</v>
      </c>
      <c r="H35" s="32"/>
      <c r="I35" s="25"/>
    </row>
    <row r="36" spans="1:9" s="1" customFormat="1" ht="14.25">
      <c r="A36" s="14"/>
      <c r="B36" s="14"/>
      <c r="C36" s="14" t="s">
        <v>364</v>
      </c>
      <c r="D36" s="22" t="s">
        <v>355</v>
      </c>
      <c r="E36" s="25"/>
      <c r="F36" s="14" t="s">
        <v>364</v>
      </c>
      <c r="G36" s="32" t="s">
        <v>355</v>
      </c>
      <c r="H36" s="32"/>
      <c r="I36" s="25"/>
    </row>
    <row r="37" spans="1:9" s="1" customFormat="1" ht="14.25">
      <c r="A37" s="14"/>
      <c r="B37" s="14"/>
      <c r="C37" s="14"/>
      <c r="D37" s="22" t="s">
        <v>356</v>
      </c>
      <c r="E37" s="25"/>
      <c r="F37" s="14"/>
      <c r="G37" s="32" t="s">
        <v>356</v>
      </c>
      <c r="H37" s="32"/>
      <c r="I37" s="25"/>
    </row>
    <row r="38" spans="1:9" s="1" customFormat="1" ht="23.25" customHeight="1">
      <c r="A38" s="14"/>
      <c r="B38" s="14"/>
      <c r="C38" s="14"/>
      <c r="D38" s="22" t="s">
        <v>357</v>
      </c>
      <c r="E38" s="25"/>
      <c r="F38" s="14"/>
      <c r="G38" s="32" t="s">
        <v>357</v>
      </c>
      <c r="H38" s="32"/>
      <c r="I38" s="25"/>
    </row>
    <row r="39" spans="1:9" s="1" customFormat="1" ht="14.25">
      <c r="A39" s="14"/>
      <c r="B39" s="14"/>
      <c r="C39" s="14" t="s">
        <v>365</v>
      </c>
      <c r="D39" s="22" t="s">
        <v>355</v>
      </c>
      <c r="E39" s="25"/>
      <c r="F39" s="14" t="s">
        <v>365</v>
      </c>
      <c r="G39" s="32" t="s">
        <v>355</v>
      </c>
      <c r="H39" s="32"/>
      <c r="I39" s="25"/>
    </row>
    <row r="40" spans="1:9" s="1" customFormat="1" ht="14.25">
      <c r="A40" s="14"/>
      <c r="B40" s="14"/>
      <c r="C40" s="14"/>
      <c r="D40" s="22" t="s">
        <v>356</v>
      </c>
      <c r="E40" s="25"/>
      <c r="F40" s="14"/>
      <c r="G40" s="32" t="s">
        <v>356</v>
      </c>
      <c r="H40" s="32"/>
      <c r="I40" s="25"/>
    </row>
    <row r="41" spans="1:9" s="1" customFormat="1" ht="14.25">
      <c r="A41" s="14"/>
      <c r="B41" s="14"/>
      <c r="C41" s="14"/>
      <c r="D41" s="22" t="s">
        <v>357</v>
      </c>
      <c r="E41" s="25"/>
      <c r="F41" s="14"/>
      <c r="G41" s="32" t="s">
        <v>357</v>
      </c>
      <c r="H41" s="32"/>
      <c r="I41" s="25"/>
    </row>
    <row r="42" spans="1:9" s="1" customFormat="1" ht="14.25">
      <c r="A42" s="14"/>
      <c r="B42" s="14"/>
      <c r="C42" s="14" t="s">
        <v>366</v>
      </c>
      <c r="D42" s="22" t="s">
        <v>355</v>
      </c>
      <c r="E42" s="25"/>
      <c r="F42" s="14" t="s">
        <v>366</v>
      </c>
      <c r="G42" s="32" t="s">
        <v>355</v>
      </c>
      <c r="H42" s="32"/>
      <c r="I42" s="25"/>
    </row>
    <row r="43" spans="1:9" s="1" customFormat="1" ht="14.25">
      <c r="A43" s="14"/>
      <c r="B43" s="14"/>
      <c r="C43" s="14"/>
      <c r="D43" s="22" t="s">
        <v>356</v>
      </c>
      <c r="E43" s="25"/>
      <c r="F43" s="14"/>
      <c r="G43" s="32" t="s">
        <v>356</v>
      </c>
      <c r="H43" s="32"/>
      <c r="I43" s="25"/>
    </row>
    <row r="44" spans="1:9" s="1" customFormat="1" ht="21.75" customHeight="1">
      <c r="A44" s="14"/>
      <c r="B44" s="14"/>
      <c r="C44" s="14"/>
      <c r="D44" s="22" t="s">
        <v>357</v>
      </c>
      <c r="E44" s="25"/>
      <c r="F44" s="14"/>
      <c r="G44" s="32" t="s">
        <v>357</v>
      </c>
      <c r="H44" s="32"/>
      <c r="I44" s="25"/>
    </row>
    <row r="45" spans="1:9" s="1" customFormat="1" ht="28.5" customHeight="1">
      <c r="A45" s="14"/>
      <c r="B45" s="14"/>
      <c r="C45" s="14" t="s">
        <v>361</v>
      </c>
      <c r="D45" s="25"/>
      <c r="E45" s="25"/>
      <c r="F45" s="14" t="s">
        <v>361</v>
      </c>
      <c r="G45" s="32"/>
      <c r="H45" s="32"/>
      <c r="I45" s="25"/>
    </row>
    <row r="46" spans="1:9" s="1" customFormat="1" ht="14.25">
      <c r="A46" s="14"/>
      <c r="B46" s="14" t="s">
        <v>316</v>
      </c>
      <c r="C46" s="14" t="s">
        <v>316</v>
      </c>
      <c r="D46" s="22" t="s">
        <v>355</v>
      </c>
      <c r="E46" s="11"/>
      <c r="F46" s="14" t="s">
        <v>316</v>
      </c>
      <c r="G46" s="32" t="s">
        <v>355</v>
      </c>
      <c r="H46" s="32"/>
      <c r="I46" s="25"/>
    </row>
    <row r="47" spans="1:9" s="1" customFormat="1" ht="14.25">
      <c r="A47" s="14"/>
      <c r="B47" s="14"/>
      <c r="C47" s="14"/>
      <c r="D47" s="22" t="s">
        <v>356</v>
      </c>
      <c r="E47" s="14"/>
      <c r="F47" s="14"/>
      <c r="G47" s="32" t="s">
        <v>356</v>
      </c>
      <c r="H47" s="32"/>
      <c r="I47" s="25"/>
    </row>
    <row r="48" spans="1:9" s="1" customFormat="1" ht="24" customHeight="1">
      <c r="A48" s="14"/>
      <c r="B48" s="14"/>
      <c r="C48" s="14"/>
      <c r="D48" s="22" t="s">
        <v>357</v>
      </c>
      <c r="E48" s="14"/>
      <c r="F48" s="14"/>
      <c r="G48" s="32" t="s">
        <v>357</v>
      </c>
      <c r="H48" s="32"/>
      <c r="I48" s="25"/>
    </row>
    <row r="49" spans="1:9" s="1" customFormat="1" ht="27.75" customHeight="1">
      <c r="A49" s="14"/>
      <c r="B49" s="14"/>
      <c r="C49" s="14" t="s">
        <v>361</v>
      </c>
      <c r="D49" s="25"/>
      <c r="E49" s="14"/>
      <c r="F49" s="14" t="s">
        <v>361</v>
      </c>
      <c r="G49" s="32"/>
      <c r="H49" s="32"/>
      <c r="I49" s="25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52"/>
      <c r="B1" s="152"/>
      <c r="C1" s="152"/>
      <c r="D1" s="83" t="s">
        <v>3</v>
      </c>
    </row>
    <row r="2" spans="1:4" ht="20.25" customHeight="1">
      <c r="A2" s="69" t="s">
        <v>4</v>
      </c>
      <c r="B2" s="69"/>
      <c r="C2" s="69"/>
      <c r="D2" s="69"/>
    </row>
    <row r="3" spans="1:4" ht="20.25" customHeight="1">
      <c r="A3" s="153" t="s">
        <v>0</v>
      </c>
      <c r="B3" s="154"/>
      <c r="C3" s="93"/>
      <c r="D3" s="83" t="s">
        <v>5</v>
      </c>
    </row>
    <row r="4" spans="1:4" ht="19.5" customHeight="1">
      <c r="A4" s="155" t="s">
        <v>6</v>
      </c>
      <c r="B4" s="156"/>
      <c r="C4" s="155" t="s">
        <v>7</v>
      </c>
      <c r="D4" s="156"/>
    </row>
    <row r="5" spans="1:4" ht="19.5" customHeight="1">
      <c r="A5" s="158" t="s">
        <v>8</v>
      </c>
      <c r="B5" s="158" t="s">
        <v>9</v>
      </c>
      <c r="C5" s="158" t="s">
        <v>8</v>
      </c>
      <c r="D5" s="206" t="s">
        <v>9</v>
      </c>
    </row>
    <row r="6" spans="1:4" ht="19.5" customHeight="1">
      <c r="A6" s="169" t="s">
        <v>10</v>
      </c>
      <c r="B6" s="207">
        <v>2254.12</v>
      </c>
      <c r="C6" s="169" t="s">
        <v>11</v>
      </c>
      <c r="D6" s="207">
        <v>2175.12</v>
      </c>
    </row>
    <row r="7" spans="1:4" ht="19.5" customHeight="1">
      <c r="A7" s="169" t="s">
        <v>12</v>
      </c>
      <c r="B7" s="161">
        <v>0</v>
      </c>
      <c r="C7" s="169" t="s">
        <v>13</v>
      </c>
      <c r="D7" s="207">
        <v>0</v>
      </c>
    </row>
    <row r="8" spans="1:4" ht="19.5" customHeight="1">
      <c r="A8" s="160" t="s">
        <v>14</v>
      </c>
      <c r="B8" s="207">
        <v>0</v>
      </c>
      <c r="C8" s="208" t="s">
        <v>15</v>
      </c>
      <c r="D8" s="207">
        <v>0</v>
      </c>
    </row>
    <row r="9" spans="1:4" ht="19.5" customHeight="1">
      <c r="A9" s="169" t="s">
        <v>16</v>
      </c>
      <c r="B9" s="199">
        <v>0</v>
      </c>
      <c r="C9" s="169" t="s">
        <v>17</v>
      </c>
      <c r="D9" s="207">
        <v>0</v>
      </c>
    </row>
    <row r="10" spans="1:4" ht="19.5" customHeight="1">
      <c r="A10" s="169" t="s">
        <v>18</v>
      </c>
      <c r="B10" s="207">
        <v>0</v>
      </c>
      <c r="C10" s="169" t="s">
        <v>19</v>
      </c>
      <c r="D10" s="207">
        <v>79</v>
      </c>
    </row>
    <row r="11" spans="1:4" ht="19.5" customHeight="1">
      <c r="A11" s="169" t="s">
        <v>20</v>
      </c>
      <c r="B11" s="207">
        <v>0</v>
      </c>
      <c r="C11" s="169" t="s">
        <v>21</v>
      </c>
      <c r="D11" s="207">
        <v>0</v>
      </c>
    </row>
    <row r="12" spans="1:4" ht="19.5" customHeight="1">
      <c r="A12" s="169"/>
      <c r="B12" s="207"/>
      <c r="C12" s="169" t="s">
        <v>22</v>
      </c>
      <c r="D12" s="207">
        <v>0</v>
      </c>
    </row>
    <row r="13" spans="1:4" ht="19.5" customHeight="1">
      <c r="A13" s="163"/>
      <c r="B13" s="207"/>
      <c r="C13" s="169" t="s">
        <v>23</v>
      </c>
      <c r="D13" s="207">
        <v>0</v>
      </c>
    </row>
    <row r="14" spans="1:4" ht="19.5" customHeight="1">
      <c r="A14" s="163"/>
      <c r="B14" s="207"/>
      <c r="C14" s="169" t="s">
        <v>24</v>
      </c>
      <c r="D14" s="207">
        <v>0</v>
      </c>
    </row>
    <row r="15" spans="1:4" ht="19.5" customHeight="1">
      <c r="A15" s="163"/>
      <c r="B15" s="207"/>
      <c r="C15" s="169" t="s">
        <v>25</v>
      </c>
      <c r="D15" s="207">
        <v>0</v>
      </c>
    </row>
    <row r="16" spans="1:4" ht="19.5" customHeight="1">
      <c r="A16" s="163"/>
      <c r="B16" s="207"/>
      <c r="C16" s="169" t="s">
        <v>26</v>
      </c>
      <c r="D16" s="207">
        <v>0</v>
      </c>
    </row>
    <row r="17" spans="1:4" ht="19.5" customHeight="1">
      <c r="A17" s="163"/>
      <c r="B17" s="207"/>
      <c r="C17" s="169" t="s">
        <v>27</v>
      </c>
      <c r="D17" s="207">
        <v>0</v>
      </c>
    </row>
    <row r="18" spans="1:4" ht="19.5" customHeight="1">
      <c r="A18" s="163"/>
      <c r="B18" s="207"/>
      <c r="C18" s="169" t="s">
        <v>28</v>
      </c>
      <c r="D18" s="207">
        <v>0</v>
      </c>
    </row>
    <row r="19" spans="1:4" ht="19.5" customHeight="1">
      <c r="A19" s="163"/>
      <c r="B19" s="207"/>
      <c r="C19" s="169" t="s">
        <v>29</v>
      </c>
      <c r="D19" s="207">
        <v>0</v>
      </c>
    </row>
    <row r="20" spans="1:4" ht="19.5" customHeight="1">
      <c r="A20" s="163"/>
      <c r="B20" s="207"/>
      <c r="C20" s="169" t="s">
        <v>30</v>
      </c>
      <c r="D20" s="207">
        <v>0</v>
      </c>
    </row>
    <row r="21" spans="1:4" ht="19.5" customHeight="1">
      <c r="A21" s="163"/>
      <c r="B21" s="207"/>
      <c r="C21" s="169" t="s">
        <v>31</v>
      </c>
      <c r="D21" s="207">
        <v>0</v>
      </c>
    </row>
    <row r="22" spans="1:4" ht="19.5" customHeight="1">
      <c r="A22" s="163"/>
      <c r="B22" s="207"/>
      <c r="C22" s="169" t="s">
        <v>32</v>
      </c>
      <c r="D22" s="207">
        <v>0</v>
      </c>
    </row>
    <row r="23" spans="1:4" ht="19.5" customHeight="1">
      <c r="A23" s="163"/>
      <c r="B23" s="207"/>
      <c r="C23" s="169" t="s">
        <v>33</v>
      </c>
      <c r="D23" s="207">
        <v>0</v>
      </c>
    </row>
    <row r="24" spans="1:4" ht="19.5" customHeight="1">
      <c r="A24" s="163"/>
      <c r="B24" s="207"/>
      <c r="C24" s="169" t="s">
        <v>34</v>
      </c>
      <c r="D24" s="207">
        <v>0</v>
      </c>
    </row>
    <row r="25" spans="1:4" ht="19.5" customHeight="1">
      <c r="A25" s="163"/>
      <c r="B25" s="207"/>
      <c r="C25" s="169" t="s">
        <v>35</v>
      </c>
      <c r="D25" s="207">
        <v>0</v>
      </c>
    </row>
    <row r="26" spans="1:4" ht="19.5" customHeight="1">
      <c r="A26" s="169"/>
      <c r="B26" s="207"/>
      <c r="C26" s="169" t="s">
        <v>36</v>
      </c>
      <c r="D26" s="207">
        <v>0</v>
      </c>
    </row>
    <row r="27" spans="1:4" ht="19.5" customHeight="1">
      <c r="A27" s="169"/>
      <c r="B27" s="207"/>
      <c r="C27" s="169" t="s">
        <v>37</v>
      </c>
      <c r="D27" s="207">
        <v>0</v>
      </c>
    </row>
    <row r="28" spans="1:4" ht="19.5" customHeight="1">
      <c r="A28" s="169" t="s">
        <v>38</v>
      </c>
      <c r="B28" s="207"/>
      <c r="C28" s="169" t="s">
        <v>39</v>
      </c>
      <c r="D28" s="207">
        <v>0</v>
      </c>
    </row>
    <row r="29" spans="1:4" ht="19.5" customHeight="1">
      <c r="A29" s="169"/>
      <c r="B29" s="207"/>
      <c r="C29" s="169" t="s">
        <v>40</v>
      </c>
      <c r="D29" s="207">
        <v>0</v>
      </c>
    </row>
    <row r="30" spans="1:4" ht="19.5" customHeight="1">
      <c r="A30" s="173"/>
      <c r="B30" s="161"/>
      <c r="C30" s="173" t="s">
        <v>41</v>
      </c>
      <c r="D30" s="161">
        <v>0</v>
      </c>
    </row>
    <row r="31" spans="1:4" ht="19.5" customHeight="1">
      <c r="A31" s="176"/>
      <c r="B31" s="167"/>
      <c r="C31" s="176" t="s">
        <v>42</v>
      </c>
      <c r="D31" s="167">
        <v>0</v>
      </c>
    </row>
    <row r="32" spans="1:4" ht="19.5" customHeight="1">
      <c r="A32" s="176"/>
      <c r="B32" s="167"/>
      <c r="C32" s="176" t="s">
        <v>43</v>
      </c>
      <c r="D32" s="167">
        <v>0</v>
      </c>
    </row>
    <row r="33" spans="1:4" ht="19.5" customHeight="1">
      <c r="A33" s="176"/>
      <c r="B33" s="167"/>
      <c r="C33" s="176" t="s">
        <v>44</v>
      </c>
      <c r="D33" s="167">
        <v>0</v>
      </c>
    </row>
    <row r="34" spans="1:4" ht="19.5" customHeight="1">
      <c r="A34" s="176"/>
      <c r="B34" s="167"/>
      <c r="C34" s="176" t="s">
        <v>45</v>
      </c>
      <c r="D34" s="167">
        <v>0</v>
      </c>
    </row>
    <row r="35" spans="1:4" ht="19.5" customHeight="1">
      <c r="A35" s="176"/>
      <c r="B35" s="167"/>
      <c r="C35" s="176" t="s">
        <v>46</v>
      </c>
      <c r="D35" s="167">
        <v>0</v>
      </c>
    </row>
    <row r="36" spans="1:4" ht="19.5" customHeight="1">
      <c r="A36" s="176"/>
      <c r="B36" s="167"/>
      <c r="C36" s="176"/>
      <c r="D36" s="179"/>
    </row>
    <row r="37" spans="1:4" ht="19.5" customHeight="1">
      <c r="A37" s="178" t="s">
        <v>47</v>
      </c>
      <c r="B37" s="179">
        <f>SUM(B6:B34)</f>
        <v>2254.12</v>
      </c>
      <c r="C37" s="178" t="s">
        <v>48</v>
      </c>
      <c r="D37" s="179">
        <f>SUM(D6:D35)</f>
        <v>2254.12</v>
      </c>
    </row>
    <row r="38" spans="1:4" ht="19.5" customHeight="1">
      <c r="A38" s="176" t="s">
        <v>49</v>
      </c>
      <c r="B38" s="167">
        <v>0</v>
      </c>
      <c r="C38" s="176" t="s">
        <v>50</v>
      </c>
      <c r="D38" s="167">
        <v>0</v>
      </c>
    </row>
    <row r="39" spans="1:4" ht="19.5" customHeight="1">
      <c r="A39" s="176" t="s">
        <v>51</v>
      </c>
      <c r="B39" s="167">
        <v>0</v>
      </c>
      <c r="C39" s="176" t="s">
        <v>52</v>
      </c>
      <c r="D39" s="167">
        <v>0</v>
      </c>
    </row>
    <row r="40" spans="1:4" ht="19.5" customHeight="1">
      <c r="A40" s="176"/>
      <c r="B40" s="167"/>
      <c r="C40" s="176" t="s">
        <v>53</v>
      </c>
      <c r="D40" s="167">
        <v>0</v>
      </c>
    </row>
    <row r="41" spans="1:4" ht="19.5" customHeight="1">
      <c r="A41" s="209"/>
      <c r="B41" s="210"/>
      <c r="C41" s="209"/>
      <c r="D41" s="211"/>
    </row>
    <row r="42" spans="1:4" ht="19.5" customHeight="1">
      <c r="A42" s="212" t="s">
        <v>54</v>
      </c>
      <c r="B42" s="213">
        <f>SUM(B37:B39)</f>
        <v>2254.12</v>
      </c>
      <c r="C42" s="212" t="s">
        <v>55</v>
      </c>
      <c r="D42" s="214">
        <f>SUM(D37,D38,D40)</f>
        <v>2254.12</v>
      </c>
    </row>
    <row r="43" spans="1:4" ht="20.25" customHeight="1">
      <c r="A43" s="215"/>
      <c r="B43" s="216"/>
      <c r="C43" s="217"/>
      <c r="D43" s="1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E41" sqref="E4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49"/>
      <c r="T1" s="205" t="s">
        <v>56</v>
      </c>
    </row>
    <row r="2" spans="1:20" ht="19.5" customHeight="1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9.5" customHeight="1">
      <c r="A3" s="70" t="s">
        <v>0</v>
      </c>
      <c r="B3" s="71"/>
      <c r="C3" s="71"/>
      <c r="D3" s="71"/>
      <c r="E3" s="71"/>
      <c r="F3" s="95"/>
      <c r="G3" s="95"/>
      <c r="H3" s="95"/>
      <c r="I3" s="95"/>
      <c r="J3" s="141"/>
      <c r="K3" s="141"/>
      <c r="L3" s="141"/>
      <c r="M3" s="141"/>
      <c r="N3" s="141"/>
      <c r="O3" s="141"/>
      <c r="P3" s="141"/>
      <c r="Q3" s="141"/>
      <c r="R3" s="141"/>
      <c r="S3" s="130"/>
      <c r="T3" s="83" t="s">
        <v>5</v>
      </c>
    </row>
    <row r="4" spans="1:20" ht="19.5" customHeight="1">
      <c r="A4" s="72" t="s">
        <v>58</v>
      </c>
      <c r="B4" s="73"/>
      <c r="C4" s="73"/>
      <c r="D4" s="73"/>
      <c r="E4" s="74"/>
      <c r="F4" s="124" t="s">
        <v>59</v>
      </c>
      <c r="G4" s="85" t="s">
        <v>60</v>
      </c>
      <c r="H4" s="87" t="s">
        <v>61</v>
      </c>
      <c r="I4" s="87" t="s">
        <v>62</v>
      </c>
      <c r="J4" s="87" t="s">
        <v>63</v>
      </c>
      <c r="K4" s="87" t="s">
        <v>64</v>
      </c>
      <c r="L4" s="87"/>
      <c r="M4" s="202" t="s">
        <v>65</v>
      </c>
      <c r="N4" s="137" t="s">
        <v>66</v>
      </c>
      <c r="O4" s="138"/>
      <c r="P4" s="138"/>
      <c r="Q4" s="138"/>
      <c r="R4" s="139"/>
      <c r="S4" s="124" t="s">
        <v>67</v>
      </c>
      <c r="T4" s="87" t="s">
        <v>68</v>
      </c>
    </row>
    <row r="5" spans="1:20" ht="19.5" customHeight="1">
      <c r="A5" s="72" t="s">
        <v>69</v>
      </c>
      <c r="B5" s="73"/>
      <c r="C5" s="74"/>
      <c r="D5" s="120" t="s">
        <v>70</v>
      </c>
      <c r="E5" s="86" t="s">
        <v>71</v>
      </c>
      <c r="F5" s="87"/>
      <c r="G5" s="85"/>
      <c r="H5" s="87"/>
      <c r="I5" s="87"/>
      <c r="J5" s="87"/>
      <c r="K5" s="200" t="s">
        <v>72</v>
      </c>
      <c r="L5" s="87" t="s">
        <v>73</v>
      </c>
      <c r="M5" s="203"/>
      <c r="N5" s="133" t="s">
        <v>74</v>
      </c>
      <c r="O5" s="133" t="s">
        <v>75</v>
      </c>
      <c r="P5" s="133" t="s">
        <v>76</v>
      </c>
      <c r="Q5" s="133" t="s">
        <v>77</v>
      </c>
      <c r="R5" s="133" t="s">
        <v>78</v>
      </c>
      <c r="S5" s="87"/>
      <c r="T5" s="87"/>
    </row>
    <row r="6" spans="1:20" ht="30.75" customHeight="1">
      <c r="A6" s="77" t="s">
        <v>79</v>
      </c>
      <c r="B6" s="76" t="s">
        <v>80</v>
      </c>
      <c r="C6" s="78" t="s">
        <v>81</v>
      </c>
      <c r="D6" s="88"/>
      <c r="E6" s="88"/>
      <c r="F6" s="89"/>
      <c r="G6" s="90"/>
      <c r="H6" s="89"/>
      <c r="I6" s="89"/>
      <c r="J6" s="89"/>
      <c r="K6" s="201"/>
      <c r="L6" s="89"/>
      <c r="M6" s="204"/>
      <c r="N6" s="89"/>
      <c r="O6" s="89"/>
      <c r="P6" s="89"/>
      <c r="Q6" s="89"/>
      <c r="R6" s="89"/>
      <c r="S6" s="89"/>
      <c r="T6" s="89"/>
    </row>
    <row r="7" spans="1:20" ht="19.5" customHeight="1">
      <c r="A7" s="80" t="s">
        <v>38</v>
      </c>
      <c r="B7" s="80" t="s">
        <v>38</v>
      </c>
      <c r="C7" s="80" t="s">
        <v>38</v>
      </c>
      <c r="D7" s="80" t="s">
        <v>38</v>
      </c>
      <c r="E7" s="80" t="s">
        <v>59</v>
      </c>
      <c r="F7" s="100">
        <v>2254.12</v>
      </c>
      <c r="G7" s="100">
        <v>0</v>
      </c>
      <c r="H7" s="100">
        <v>2254.12</v>
      </c>
      <c r="I7" s="100">
        <v>0</v>
      </c>
      <c r="J7" s="91">
        <v>0</v>
      </c>
      <c r="K7" s="92">
        <v>0</v>
      </c>
      <c r="L7" s="100">
        <v>0</v>
      </c>
      <c r="M7" s="91">
        <v>0</v>
      </c>
      <c r="N7" s="92">
        <f aca="true" t="shared" si="0" ref="N7:N12">SUM(O7:R7)</f>
        <v>0</v>
      </c>
      <c r="O7" s="100">
        <v>0</v>
      </c>
      <c r="P7" s="100">
        <v>0</v>
      </c>
      <c r="Q7" s="100">
        <v>0</v>
      </c>
      <c r="R7" s="91">
        <v>0</v>
      </c>
      <c r="S7" s="92">
        <v>0</v>
      </c>
      <c r="T7" s="91">
        <v>0</v>
      </c>
    </row>
    <row r="8" spans="1:20" ht="19.5" customHeight="1">
      <c r="A8" s="80" t="s">
        <v>38</v>
      </c>
      <c r="B8" s="80" t="s">
        <v>38</v>
      </c>
      <c r="C8" s="80" t="s">
        <v>38</v>
      </c>
      <c r="D8" s="80" t="s">
        <v>38</v>
      </c>
      <c r="E8" s="80" t="s">
        <v>82</v>
      </c>
      <c r="F8" s="100">
        <v>2254.12</v>
      </c>
      <c r="G8" s="100">
        <v>0</v>
      </c>
      <c r="H8" s="100">
        <v>2254.12</v>
      </c>
      <c r="I8" s="100">
        <v>0</v>
      </c>
      <c r="J8" s="91">
        <v>0</v>
      </c>
      <c r="K8" s="92">
        <v>0</v>
      </c>
      <c r="L8" s="100">
        <v>0</v>
      </c>
      <c r="M8" s="91">
        <v>0</v>
      </c>
      <c r="N8" s="92">
        <f t="shared" si="0"/>
        <v>0</v>
      </c>
      <c r="O8" s="100">
        <v>0</v>
      </c>
      <c r="P8" s="100">
        <v>0</v>
      </c>
      <c r="Q8" s="100">
        <v>0</v>
      </c>
      <c r="R8" s="91">
        <v>0</v>
      </c>
      <c r="S8" s="92">
        <v>0</v>
      </c>
      <c r="T8" s="91">
        <v>0</v>
      </c>
    </row>
    <row r="9" spans="1:20" ht="19.5" customHeight="1">
      <c r="A9" s="80" t="s">
        <v>38</v>
      </c>
      <c r="B9" s="80" t="s">
        <v>38</v>
      </c>
      <c r="C9" s="80" t="s">
        <v>38</v>
      </c>
      <c r="D9" s="80" t="s">
        <v>38</v>
      </c>
      <c r="E9" s="80" t="s">
        <v>83</v>
      </c>
      <c r="F9" s="100">
        <v>2254.12</v>
      </c>
      <c r="G9" s="100">
        <v>0</v>
      </c>
      <c r="H9" s="100">
        <v>2254.12</v>
      </c>
      <c r="I9" s="100">
        <v>0</v>
      </c>
      <c r="J9" s="91">
        <v>0</v>
      </c>
      <c r="K9" s="92">
        <v>0</v>
      </c>
      <c r="L9" s="100">
        <v>0</v>
      </c>
      <c r="M9" s="91">
        <v>0</v>
      </c>
      <c r="N9" s="92">
        <f t="shared" si="0"/>
        <v>0</v>
      </c>
      <c r="O9" s="100">
        <v>0</v>
      </c>
      <c r="P9" s="100">
        <v>0</v>
      </c>
      <c r="Q9" s="100">
        <v>0</v>
      </c>
      <c r="R9" s="91">
        <v>0</v>
      </c>
      <c r="S9" s="92">
        <v>0</v>
      </c>
      <c r="T9" s="91">
        <v>0</v>
      </c>
    </row>
    <row r="10" spans="1:20" ht="19.5" customHeight="1">
      <c r="A10" s="80" t="s">
        <v>84</v>
      </c>
      <c r="B10" s="80" t="s">
        <v>85</v>
      </c>
      <c r="C10" s="80" t="s">
        <v>86</v>
      </c>
      <c r="D10" s="80" t="s">
        <v>87</v>
      </c>
      <c r="E10" s="80" t="s">
        <v>88</v>
      </c>
      <c r="F10" s="100">
        <v>1117.38</v>
      </c>
      <c r="G10" s="100">
        <v>0</v>
      </c>
      <c r="H10" s="100">
        <v>1117.38</v>
      </c>
      <c r="I10" s="100">
        <v>0</v>
      </c>
      <c r="J10" s="91">
        <v>0</v>
      </c>
      <c r="K10" s="92">
        <v>0</v>
      </c>
      <c r="L10" s="100">
        <v>0</v>
      </c>
      <c r="M10" s="91">
        <v>0</v>
      </c>
      <c r="N10" s="92">
        <f t="shared" si="0"/>
        <v>0</v>
      </c>
      <c r="O10" s="100">
        <v>0</v>
      </c>
      <c r="P10" s="100">
        <v>0</v>
      </c>
      <c r="Q10" s="100">
        <v>0</v>
      </c>
      <c r="R10" s="91">
        <v>0</v>
      </c>
      <c r="S10" s="92">
        <v>0</v>
      </c>
      <c r="T10" s="91">
        <v>0</v>
      </c>
    </row>
    <row r="11" spans="1:20" ht="19.5" customHeight="1">
      <c r="A11" s="80" t="s">
        <v>84</v>
      </c>
      <c r="B11" s="80" t="s">
        <v>85</v>
      </c>
      <c r="C11" s="80" t="s">
        <v>89</v>
      </c>
      <c r="D11" s="80" t="s">
        <v>87</v>
      </c>
      <c r="E11" s="80" t="s">
        <v>90</v>
      </c>
      <c r="F11" s="100">
        <v>1057.74</v>
      </c>
      <c r="G11" s="100">
        <v>0</v>
      </c>
      <c r="H11" s="100">
        <v>1057.74</v>
      </c>
      <c r="I11" s="100">
        <v>0</v>
      </c>
      <c r="J11" s="91">
        <v>0</v>
      </c>
      <c r="K11" s="92">
        <v>0</v>
      </c>
      <c r="L11" s="100">
        <v>0</v>
      </c>
      <c r="M11" s="91">
        <v>0</v>
      </c>
      <c r="N11" s="92">
        <f t="shared" si="0"/>
        <v>0</v>
      </c>
      <c r="O11" s="100">
        <v>0</v>
      </c>
      <c r="P11" s="100">
        <v>0</v>
      </c>
      <c r="Q11" s="100">
        <v>0</v>
      </c>
      <c r="R11" s="91">
        <v>0</v>
      </c>
      <c r="S11" s="92">
        <v>0</v>
      </c>
      <c r="T11" s="91">
        <v>0</v>
      </c>
    </row>
    <row r="12" spans="1:20" ht="19.5" customHeight="1">
      <c r="A12" s="80" t="s">
        <v>91</v>
      </c>
      <c r="B12" s="80" t="s">
        <v>92</v>
      </c>
      <c r="C12" s="80" t="s">
        <v>93</v>
      </c>
      <c r="D12" s="80" t="s">
        <v>87</v>
      </c>
      <c r="E12" s="80" t="s">
        <v>94</v>
      </c>
      <c r="F12" s="100">
        <v>79</v>
      </c>
      <c r="G12" s="100">
        <v>0</v>
      </c>
      <c r="H12" s="100">
        <v>79</v>
      </c>
      <c r="I12" s="100">
        <v>0</v>
      </c>
      <c r="J12" s="91">
        <v>0</v>
      </c>
      <c r="K12" s="92">
        <v>0</v>
      </c>
      <c r="L12" s="100">
        <v>0</v>
      </c>
      <c r="M12" s="91">
        <v>0</v>
      </c>
      <c r="N12" s="92">
        <f t="shared" si="0"/>
        <v>0</v>
      </c>
      <c r="O12" s="100">
        <v>0</v>
      </c>
      <c r="P12" s="100">
        <v>0</v>
      </c>
      <c r="Q12" s="100">
        <v>0</v>
      </c>
      <c r="R12" s="91">
        <v>0</v>
      </c>
      <c r="S12" s="92">
        <v>0</v>
      </c>
      <c r="T12" s="9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93"/>
      <c r="B1" s="185"/>
      <c r="C1" s="185"/>
      <c r="D1" s="185"/>
      <c r="E1" s="185"/>
      <c r="F1" s="185"/>
      <c r="G1" s="185"/>
      <c r="H1" s="185"/>
      <c r="I1" s="185"/>
      <c r="J1" s="198" t="s">
        <v>95</v>
      </c>
    </row>
    <row r="2" spans="1:10" ht="19.5" customHeight="1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9.5" customHeight="1">
      <c r="A3" s="153" t="s">
        <v>0</v>
      </c>
      <c r="B3" s="154"/>
      <c r="C3" s="154"/>
      <c r="D3" s="154"/>
      <c r="E3" s="154"/>
      <c r="F3" s="192"/>
      <c r="G3" s="192"/>
      <c r="H3" s="192"/>
      <c r="I3" s="192"/>
      <c r="J3" s="83" t="s">
        <v>5</v>
      </c>
    </row>
    <row r="4" spans="1:10" ht="19.5" customHeight="1">
      <c r="A4" s="155" t="s">
        <v>58</v>
      </c>
      <c r="B4" s="157"/>
      <c r="C4" s="157"/>
      <c r="D4" s="157"/>
      <c r="E4" s="156"/>
      <c r="F4" s="193" t="s">
        <v>59</v>
      </c>
      <c r="G4" s="194" t="s">
        <v>97</v>
      </c>
      <c r="H4" s="195" t="s">
        <v>98</v>
      </c>
      <c r="I4" s="195" t="s">
        <v>99</v>
      </c>
      <c r="J4" s="189" t="s">
        <v>100</v>
      </c>
    </row>
    <row r="5" spans="1:10" ht="19.5" customHeight="1">
      <c r="A5" s="155" t="s">
        <v>69</v>
      </c>
      <c r="B5" s="157"/>
      <c r="C5" s="156"/>
      <c r="D5" s="186" t="s">
        <v>70</v>
      </c>
      <c r="E5" s="196" t="s">
        <v>101</v>
      </c>
      <c r="F5" s="194"/>
      <c r="G5" s="194"/>
      <c r="H5" s="195"/>
      <c r="I5" s="195"/>
      <c r="J5" s="189"/>
    </row>
    <row r="6" spans="1:10" ht="15" customHeight="1">
      <c r="A6" s="187" t="s">
        <v>79</v>
      </c>
      <c r="B6" s="187" t="s">
        <v>80</v>
      </c>
      <c r="C6" s="188" t="s">
        <v>81</v>
      </c>
      <c r="D6" s="189"/>
      <c r="E6" s="197"/>
      <c r="F6" s="194"/>
      <c r="G6" s="194"/>
      <c r="H6" s="195"/>
      <c r="I6" s="195"/>
      <c r="J6" s="189"/>
    </row>
    <row r="7" spans="1:10" ht="19.5" customHeight="1">
      <c r="A7" s="190" t="s">
        <v>38</v>
      </c>
      <c r="B7" s="190" t="s">
        <v>38</v>
      </c>
      <c r="C7" s="190" t="s">
        <v>38</v>
      </c>
      <c r="D7" s="191" t="s">
        <v>38</v>
      </c>
      <c r="E7" s="191" t="s">
        <v>59</v>
      </c>
      <c r="F7" s="170">
        <f aca="true" t="shared" si="0" ref="F7:F12">SUM(G7:J7)</f>
        <v>2254.12</v>
      </c>
      <c r="G7" s="170">
        <v>1196.38</v>
      </c>
      <c r="H7" s="170">
        <v>1057.74</v>
      </c>
      <c r="I7" s="170">
        <v>0</v>
      </c>
      <c r="J7" s="199">
        <v>0</v>
      </c>
    </row>
    <row r="8" spans="1:10" ht="19.5" customHeight="1">
      <c r="A8" s="190" t="s">
        <v>38</v>
      </c>
      <c r="B8" s="190" t="s">
        <v>38</v>
      </c>
      <c r="C8" s="190" t="s">
        <v>38</v>
      </c>
      <c r="D8" s="191" t="s">
        <v>38</v>
      </c>
      <c r="E8" s="191" t="s">
        <v>82</v>
      </c>
      <c r="F8" s="170">
        <f t="shared" si="0"/>
        <v>2254.12</v>
      </c>
      <c r="G8" s="170">
        <v>1196.38</v>
      </c>
      <c r="H8" s="170">
        <v>1057.74</v>
      </c>
      <c r="I8" s="170">
        <v>0</v>
      </c>
      <c r="J8" s="199">
        <v>0</v>
      </c>
    </row>
    <row r="9" spans="1:10" ht="19.5" customHeight="1">
      <c r="A9" s="190" t="s">
        <v>38</v>
      </c>
      <c r="B9" s="190" t="s">
        <v>38</v>
      </c>
      <c r="C9" s="190" t="s">
        <v>38</v>
      </c>
      <c r="D9" s="191" t="s">
        <v>38</v>
      </c>
      <c r="E9" s="191" t="s">
        <v>83</v>
      </c>
      <c r="F9" s="170">
        <f t="shared" si="0"/>
        <v>2254.12</v>
      </c>
      <c r="G9" s="170">
        <v>1196.38</v>
      </c>
      <c r="H9" s="170">
        <v>1057.74</v>
      </c>
      <c r="I9" s="170">
        <v>0</v>
      </c>
      <c r="J9" s="199">
        <v>0</v>
      </c>
    </row>
    <row r="10" spans="1:10" ht="19.5" customHeight="1">
      <c r="A10" s="190" t="s">
        <v>84</v>
      </c>
      <c r="B10" s="190" t="s">
        <v>85</v>
      </c>
      <c r="C10" s="190" t="s">
        <v>86</v>
      </c>
      <c r="D10" s="191" t="s">
        <v>87</v>
      </c>
      <c r="E10" s="191" t="s">
        <v>88</v>
      </c>
      <c r="F10" s="170">
        <f t="shared" si="0"/>
        <v>1117.38</v>
      </c>
      <c r="G10" s="170">
        <v>1117.38</v>
      </c>
      <c r="H10" s="170">
        <v>0</v>
      </c>
      <c r="I10" s="170">
        <v>0</v>
      </c>
      <c r="J10" s="199">
        <v>0</v>
      </c>
    </row>
    <row r="11" spans="1:10" ht="19.5" customHeight="1">
      <c r="A11" s="190" t="s">
        <v>84</v>
      </c>
      <c r="B11" s="190" t="s">
        <v>85</v>
      </c>
      <c r="C11" s="190" t="s">
        <v>89</v>
      </c>
      <c r="D11" s="191" t="s">
        <v>87</v>
      </c>
      <c r="E11" s="191" t="s">
        <v>90</v>
      </c>
      <c r="F11" s="170">
        <f t="shared" si="0"/>
        <v>1057.74</v>
      </c>
      <c r="G11" s="170">
        <v>0</v>
      </c>
      <c r="H11" s="170">
        <v>1057.74</v>
      </c>
      <c r="I11" s="170">
        <v>0</v>
      </c>
      <c r="J11" s="199">
        <v>0</v>
      </c>
    </row>
    <row r="12" spans="1:10" ht="19.5" customHeight="1">
      <c r="A12" s="190" t="s">
        <v>91</v>
      </c>
      <c r="B12" s="190" t="s">
        <v>92</v>
      </c>
      <c r="C12" s="190" t="s">
        <v>93</v>
      </c>
      <c r="D12" s="191" t="s">
        <v>87</v>
      </c>
      <c r="E12" s="191" t="s">
        <v>94</v>
      </c>
      <c r="F12" s="170">
        <f t="shared" si="0"/>
        <v>79</v>
      </c>
      <c r="G12" s="170">
        <v>79</v>
      </c>
      <c r="H12" s="170">
        <v>0</v>
      </c>
      <c r="I12" s="170">
        <v>0</v>
      </c>
      <c r="J12" s="19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2"/>
      <c r="B1" s="152"/>
      <c r="C1" s="152"/>
      <c r="D1" s="152"/>
      <c r="E1" s="152"/>
      <c r="F1" s="152"/>
      <c r="G1" s="152"/>
      <c r="H1" s="83" t="s">
        <v>102</v>
      </c>
    </row>
    <row r="2" spans="1:8" ht="20.25" customHeight="1">
      <c r="A2" s="69" t="s">
        <v>103</v>
      </c>
      <c r="B2" s="69"/>
      <c r="C2" s="69"/>
      <c r="D2" s="69"/>
      <c r="E2" s="69"/>
      <c r="F2" s="69"/>
      <c r="G2" s="69"/>
      <c r="H2" s="69"/>
    </row>
    <row r="3" spans="1:8" ht="20.25" customHeight="1">
      <c r="A3" s="153" t="s">
        <v>0</v>
      </c>
      <c r="B3" s="154"/>
      <c r="C3" s="93"/>
      <c r="D3" s="93"/>
      <c r="E3" s="93"/>
      <c r="F3" s="93"/>
      <c r="G3" s="93"/>
      <c r="H3" s="83" t="s">
        <v>5</v>
      </c>
    </row>
    <row r="4" spans="1:8" ht="24" customHeight="1">
      <c r="A4" s="155" t="s">
        <v>6</v>
      </c>
      <c r="B4" s="156"/>
      <c r="C4" s="155" t="s">
        <v>7</v>
      </c>
      <c r="D4" s="157"/>
      <c r="E4" s="157"/>
      <c r="F4" s="157"/>
      <c r="G4" s="157"/>
      <c r="H4" s="156"/>
    </row>
    <row r="5" spans="1:8" ht="24" customHeight="1">
      <c r="A5" s="158" t="s">
        <v>8</v>
      </c>
      <c r="B5" s="159" t="s">
        <v>9</v>
      </c>
      <c r="C5" s="158" t="s">
        <v>8</v>
      </c>
      <c r="D5" s="158" t="s">
        <v>59</v>
      </c>
      <c r="E5" s="159" t="s">
        <v>104</v>
      </c>
      <c r="F5" s="181" t="s">
        <v>105</v>
      </c>
      <c r="G5" s="159" t="s">
        <v>106</v>
      </c>
      <c r="H5" s="181" t="s">
        <v>107</v>
      </c>
    </row>
    <row r="6" spans="1:8" ht="24" customHeight="1">
      <c r="A6" s="160" t="s">
        <v>108</v>
      </c>
      <c r="B6" s="161">
        <f>SUM(B7:B9)</f>
        <v>2254.12</v>
      </c>
      <c r="C6" s="162" t="s">
        <v>109</v>
      </c>
      <c r="D6" s="161">
        <f aca="true" t="shared" si="0" ref="D6:D36">SUM(E6:H6)</f>
        <v>2254.12</v>
      </c>
      <c r="E6" s="174">
        <f>SUM(E7:E36)</f>
        <v>2254.12</v>
      </c>
      <c r="F6" s="167">
        <f>SUM(F7:F36)</f>
        <v>0</v>
      </c>
      <c r="G6" s="167">
        <f>SUM(G7:G36)</f>
        <v>0</v>
      </c>
      <c r="H6" s="167">
        <f>SUM(H7:H36)</f>
        <v>0</v>
      </c>
    </row>
    <row r="7" spans="1:8" ht="24" customHeight="1">
      <c r="A7" s="160" t="s">
        <v>110</v>
      </c>
      <c r="B7" s="161">
        <v>2254.12</v>
      </c>
      <c r="C7" s="162" t="s">
        <v>111</v>
      </c>
      <c r="D7" s="161">
        <f t="shared" si="0"/>
        <v>2175.12</v>
      </c>
      <c r="E7" s="174">
        <v>2175.12</v>
      </c>
      <c r="F7" s="182">
        <v>0</v>
      </c>
      <c r="G7" s="182">
        <v>0</v>
      </c>
      <c r="H7" s="172">
        <v>0</v>
      </c>
    </row>
    <row r="8" spans="1:8" ht="24" customHeight="1">
      <c r="A8" s="160" t="s">
        <v>112</v>
      </c>
      <c r="B8" s="161">
        <v>0</v>
      </c>
      <c r="C8" s="162" t="s">
        <v>113</v>
      </c>
      <c r="D8" s="161">
        <f t="shared" si="0"/>
        <v>0</v>
      </c>
      <c r="E8" s="174">
        <v>0</v>
      </c>
      <c r="F8" s="174">
        <v>0</v>
      </c>
      <c r="G8" s="174">
        <v>0</v>
      </c>
      <c r="H8" s="161">
        <v>0</v>
      </c>
    </row>
    <row r="9" spans="1:8" ht="24" customHeight="1">
      <c r="A9" s="160" t="s">
        <v>114</v>
      </c>
      <c r="B9" s="161">
        <v>0</v>
      </c>
      <c r="C9" s="162" t="s">
        <v>115</v>
      </c>
      <c r="D9" s="161">
        <f t="shared" si="0"/>
        <v>0</v>
      </c>
      <c r="E9" s="174">
        <v>0</v>
      </c>
      <c r="F9" s="174">
        <v>0</v>
      </c>
      <c r="G9" s="174">
        <v>0</v>
      </c>
      <c r="H9" s="161">
        <v>0</v>
      </c>
    </row>
    <row r="10" spans="1:8" ht="24" customHeight="1">
      <c r="A10" s="160" t="s">
        <v>116</v>
      </c>
      <c r="B10" s="161">
        <f>SUM(B11:B14)</f>
        <v>0</v>
      </c>
      <c r="C10" s="162" t="s">
        <v>117</v>
      </c>
      <c r="D10" s="161">
        <f t="shared" si="0"/>
        <v>0</v>
      </c>
      <c r="E10" s="174">
        <v>0</v>
      </c>
      <c r="F10" s="174">
        <v>0</v>
      </c>
      <c r="G10" s="174">
        <v>0</v>
      </c>
      <c r="H10" s="161">
        <v>0</v>
      </c>
    </row>
    <row r="11" spans="1:8" ht="24" customHeight="1">
      <c r="A11" s="160" t="s">
        <v>110</v>
      </c>
      <c r="B11" s="161">
        <v>0</v>
      </c>
      <c r="C11" s="162" t="s">
        <v>118</v>
      </c>
      <c r="D11" s="161">
        <f t="shared" si="0"/>
        <v>79</v>
      </c>
      <c r="E11" s="174">
        <v>79</v>
      </c>
      <c r="F11" s="174">
        <v>0</v>
      </c>
      <c r="G11" s="174">
        <v>0</v>
      </c>
      <c r="H11" s="161">
        <v>0</v>
      </c>
    </row>
    <row r="12" spans="1:8" ht="24" customHeight="1">
      <c r="A12" s="160" t="s">
        <v>112</v>
      </c>
      <c r="B12" s="161">
        <v>0</v>
      </c>
      <c r="C12" s="162" t="s">
        <v>119</v>
      </c>
      <c r="D12" s="161">
        <f t="shared" si="0"/>
        <v>0</v>
      </c>
      <c r="E12" s="174">
        <v>0</v>
      </c>
      <c r="F12" s="174">
        <v>0</v>
      </c>
      <c r="G12" s="174">
        <v>0</v>
      </c>
      <c r="H12" s="161">
        <v>0</v>
      </c>
    </row>
    <row r="13" spans="1:8" ht="24" customHeight="1">
      <c r="A13" s="160" t="s">
        <v>114</v>
      </c>
      <c r="B13" s="161">
        <v>0</v>
      </c>
      <c r="C13" s="162" t="s">
        <v>120</v>
      </c>
      <c r="D13" s="161">
        <f t="shared" si="0"/>
        <v>0</v>
      </c>
      <c r="E13" s="174">
        <v>0</v>
      </c>
      <c r="F13" s="174">
        <v>0</v>
      </c>
      <c r="G13" s="174">
        <v>0</v>
      </c>
      <c r="H13" s="161">
        <v>0</v>
      </c>
    </row>
    <row r="14" spans="1:8" ht="24" customHeight="1">
      <c r="A14" s="160" t="s">
        <v>121</v>
      </c>
      <c r="B14" s="161">
        <v>0</v>
      </c>
      <c r="C14" s="162" t="s">
        <v>122</v>
      </c>
      <c r="D14" s="161">
        <f t="shared" si="0"/>
        <v>0</v>
      </c>
      <c r="E14" s="174">
        <v>0</v>
      </c>
      <c r="F14" s="174">
        <v>0</v>
      </c>
      <c r="G14" s="174">
        <v>0</v>
      </c>
      <c r="H14" s="161">
        <v>0</v>
      </c>
    </row>
    <row r="15" spans="1:8" ht="24" customHeight="1">
      <c r="A15" s="163"/>
      <c r="B15" s="161"/>
      <c r="C15" s="164" t="s">
        <v>123</v>
      </c>
      <c r="D15" s="161">
        <f t="shared" si="0"/>
        <v>0</v>
      </c>
      <c r="E15" s="174">
        <v>0</v>
      </c>
      <c r="F15" s="174">
        <v>0</v>
      </c>
      <c r="G15" s="174">
        <v>0</v>
      </c>
      <c r="H15" s="161">
        <v>0</v>
      </c>
    </row>
    <row r="16" spans="1:8" ht="24" customHeight="1">
      <c r="A16" s="163"/>
      <c r="B16" s="161"/>
      <c r="C16" s="164" t="s">
        <v>124</v>
      </c>
      <c r="D16" s="161">
        <f t="shared" si="0"/>
        <v>0</v>
      </c>
      <c r="E16" s="174">
        <v>0</v>
      </c>
      <c r="F16" s="174">
        <v>0</v>
      </c>
      <c r="G16" s="174">
        <v>0</v>
      </c>
      <c r="H16" s="161">
        <v>0</v>
      </c>
    </row>
    <row r="17" spans="1:8" ht="24" customHeight="1">
      <c r="A17" s="163"/>
      <c r="B17" s="161"/>
      <c r="C17" s="164" t="s">
        <v>125</v>
      </c>
      <c r="D17" s="161">
        <f t="shared" si="0"/>
        <v>0</v>
      </c>
      <c r="E17" s="174">
        <v>0</v>
      </c>
      <c r="F17" s="174">
        <v>0</v>
      </c>
      <c r="G17" s="174">
        <v>0</v>
      </c>
      <c r="H17" s="161">
        <v>0</v>
      </c>
    </row>
    <row r="18" spans="1:8" ht="24" customHeight="1">
      <c r="A18" s="163"/>
      <c r="B18" s="161"/>
      <c r="C18" s="164" t="s">
        <v>126</v>
      </c>
      <c r="D18" s="161">
        <f t="shared" si="0"/>
        <v>0</v>
      </c>
      <c r="E18" s="174">
        <v>0</v>
      </c>
      <c r="F18" s="174">
        <v>0</v>
      </c>
      <c r="G18" s="174">
        <v>0</v>
      </c>
      <c r="H18" s="161">
        <v>0</v>
      </c>
    </row>
    <row r="19" spans="1:8" ht="24" customHeight="1">
      <c r="A19" s="163"/>
      <c r="B19" s="161"/>
      <c r="C19" s="164" t="s">
        <v>127</v>
      </c>
      <c r="D19" s="161">
        <f t="shared" si="0"/>
        <v>0</v>
      </c>
      <c r="E19" s="174">
        <v>0</v>
      </c>
      <c r="F19" s="174">
        <v>0</v>
      </c>
      <c r="G19" s="174">
        <v>0</v>
      </c>
      <c r="H19" s="161">
        <v>0</v>
      </c>
    </row>
    <row r="20" spans="1:8" ht="24" customHeight="1">
      <c r="A20" s="163"/>
      <c r="B20" s="161"/>
      <c r="C20" s="164" t="s">
        <v>128</v>
      </c>
      <c r="D20" s="161">
        <f t="shared" si="0"/>
        <v>0</v>
      </c>
      <c r="E20" s="174">
        <v>0</v>
      </c>
      <c r="F20" s="174">
        <v>0</v>
      </c>
      <c r="G20" s="174">
        <v>0</v>
      </c>
      <c r="H20" s="161">
        <v>0</v>
      </c>
    </row>
    <row r="21" spans="1:8" ht="24" customHeight="1">
      <c r="A21" s="163"/>
      <c r="B21" s="161"/>
      <c r="C21" s="164" t="s">
        <v>129</v>
      </c>
      <c r="D21" s="161">
        <f t="shared" si="0"/>
        <v>0</v>
      </c>
      <c r="E21" s="174">
        <v>0</v>
      </c>
      <c r="F21" s="174">
        <v>0</v>
      </c>
      <c r="G21" s="174">
        <v>0</v>
      </c>
      <c r="H21" s="161">
        <v>0</v>
      </c>
    </row>
    <row r="22" spans="1:8" ht="24" customHeight="1">
      <c r="A22" s="163"/>
      <c r="B22" s="161"/>
      <c r="C22" s="164" t="s">
        <v>130</v>
      </c>
      <c r="D22" s="161">
        <f t="shared" si="0"/>
        <v>0</v>
      </c>
      <c r="E22" s="174">
        <v>0</v>
      </c>
      <c r="F22" s="174">
        <v>0</v>
      </c>
      <c r="G22" s="174">
        <v>0</v>
      </c>
      <c r="H22" s="161">
        <v>0</v>
      </c>
    </row>
    <row r="23" spans="1:8" ht="24" customHeight="1">
      <c r="A23" s="163"/>
      <c r="B23" s="161"/>
      <c r="C23" s="164" t="s">
        <v>131</v>
      </c>
      <c r="D23" s="161">
        <f t="shared" si="0"/>
        <v>0</v>
      </c>
      <c r="E23" s="174">
        <v>0</v>
      </c>
      <c r="F23" s="174">
        <v>0</v>
      </c>
      <c r="G23" s="174">
        <v>0</v>
      </c>
      <c r="H23" s="161">
        <v>0</v>
      </c>
    </row>
    <row r="24" spans="1:8" ht="24" customHeight="1">
      <c r="A24" s="163"/>
      <c r="B24" s="161"/>
      <c r="C24" s="165" t="s">
        <v>132</v>
      </c>
      <c r="D24" s="161">
        <f t="shared" si="0"/>
        <v>0</v>
      </c>
      <c r="E24" s="174">
        <v>0</v>
      </c>
      <c r="F24" s="174">
        <v>0</v>
      </c>
      <c r="G24" s="174">
        <v>0</v>
      </c>
      <c r="H24" s="161">
        <v>0</v>
      </c>
    </row>
    <row r="25" spans="1:8" ht="24" customHeight="1">
      <c r="A25" s="166"/>
      <c r="B25" s="167"/>
      <c r="C25" s="168" t="s">
        <v>133</v>
      </c>
      <c r="D25" s="167">
        <f t="shared" si="0"/>
        <v>0</v>
      </c>
      <c r="E25" s="167">
        <v>0</v>
      </c>
      <c r="F25" s="167">
        <v>0</v>
      </c>
      <c r="G25" s="167">
        <v>0</v>
      </c>
      <c r="H25" s="167">
        <v>0</v>
      </c>
    </row>
    <row r="26" spans="1:8" ht="24" customHeight="1">
      <c r="A26" s="160"/>
      <c r="B26" s="167"/>
      <c r="C26" s="168" t="s">
        <v>134</v>
      </c>
      <c r="D26" s="167">
        <f t="shared" si="0"/>
        <v>0</v>
      </c>
      <c r="E26" s="167">
        <v>0</v>
      </c>
      <c r="F26" s="167">
        <v>0</v>
      </c>
      <c r="G26" s="167">
        <v>0</v>
      </c>
      <c r="H26" s="167">
        <v>0</v>
      </c>
    </row>
    <row r="27" spans="1:8" ht="24" customHeight="1">
      <c r="A27" s="160"/>
      <c r="B27" s="167"/>
      <c r="C27" s="168" t="s">
        <v>135</v>
      </c>
      <c r="D27" s="167">
        <f t="shared" si="0"/>
        <v>0</v>
      </c>
      <c r="E27" s="167">
        <v>0</v>
      </c>
      <c r="F27" s="167">
        <v>0</v>
      </c>
      <c r="G27" s="167">
        <v>0</v>
      </c>
      <c r="H27" s="167">
        <v>0</v>
      </c>
    </row>
    <row r="28" spans="1:8" ht="24" customHeight="1">
      <c r="A28" s="160"/>
      <c r="B28" s="167"/>
      <c r="C28" s="168" t="s">
        <v>136</v>
      </c>
      <c r="D28" s="167">
        <f t="shared" si="0"/>
        <v>0</v>
      </c>
      <c r="E28" s="167">
        <v>0</v>
      </c>
      <c r="F28" s="167">
        <v>0</v>
      </c>
      <c r="G28" s="167">
        <v>0</v>
      </c>
      <c r="H28" s="167">
        <v>0</v>
      </c>
    </row>
    <row r="29" spans="1:8" ht="24" customHeight="1">
      <c r="A29" s="160"/>
      <c r="B29" s="167"/>
      <c r="C29" s="168" t="s">
        <v>137</v>
      </c>
      <c r="D29" s="167">
        <f t="shared" si="0"/>
        <v>0</v>
      </c>
      <c r="E29" s="167">
        <v>0</v>
      </c>
      <c r="F29" s="167">
        <v>0</v>
      </c>
      <c r="G29" s="167">
        <v>0</v>
      </c>
      <c r="H29" s="167">
        <v>0</v>
      </c>
    </row>
    <row r="30" spans="1:8" ht="24" customHeight="1">
      <c r="A30" s="169"/>
      <c r="B30" s="170"/>
      <c r="C30" s="171" t="s">
        <v>138</v>
      </c>
      <c r="D30" s="172">
        <f t="shared" si="0"/>
        <v>0</v>
      </c>
      <c r="E30" s="183">
        <v>0</v>
      </c>
      <c r="F30" s="183">
        <v>0</v>
      </c>
      <c r="G30" s="183">
        <v>0</v>
      </c>
      <c r="H30" s="183">
        <v>0</v>
      </c>
    </row>
    <row r="31" spans="1:8" ht="24" customHeight="1">
      <c r="A31" s="173"/>
      <c r="B31" s="174"/>
      <c r="C31" s="175" t="s">
        <v>139</v>
      </c>
      <c r="D31" s="161">
        <f t="shared" si="0"/>
        <v>0</v>
      </c>
      <c r="E31" s="184">
        <v>0</v>
      </c>
      <c r="F31" s="184">
        <v>0</v>
      </c>
      <c r="G31" s="184">
        <v>0</v>
      </c>
      <c r="H31" s="184">
        <v>0</v>
      </c>
    </row>
    <row r="32" spans="1:8" ht="24" customHeight="1">
      <c r="A32" s="176"/>
      <c r="B32" s="167"/>
      <c r="C32" s="177" t="s">
        <v>140</v>
      </c>
      <c r="D32" s="167">
        <f t="shared" si="0"/>
        <v>0</v>
      </c>
      <c r="E32" s="167">
        <v>0</v>
      </c>
      <c r="F32" s="167">
        <v>0</v>
      </c>
      <c r="G32" s="167">
        <v>0</v>
      </c>
      <c r="H32" s="167">
        <v>0</v>
      </c>
    </row>
    <row r="33" spans="1:8" ht="24" customHeight="1">
      <c r="A33" s="176"/>
      <c r="B33" s="167"/>
      <c r="C33" s="177" t="s">
        <v>141</v>
      </c>
      <c r="D33" s="167">
        <f t="shared" si="0"/>
        <v>0</v>
      </c>
      <c r="E33" s="167">
        <v>0</v>
      </c>
      <c r="F33" s="167">
        <v>0</v>
      </c>
      <c r="G33" s="167">
        <v>0</v>
      </c>
      <c r="H33" s="167">
        <v>0</v>
      </c>
    </row>
    <row r="34" spans="1:8" ht="24" customHeight="1">
      <c r="A34" s="176"/>
      <c r="B34" s="167"/>
      <c r="C34" s="177" t="s">
        <v>142</v>
      </c>
      <c r="D34" s="167">
        <f t="shared" si="0"/>
        <v>0</v>
      </c>
      <c r="E34" s="167">
        <v>0</v>
      </c>
      <c r="F34" s="167">
        <v>0</v>
      </c>
      <c r="G34" s="167">
        <v>0</v>
      </c>
      <c r="H34" s="167">
        <v>0</v>
      </c>
    </row>
    <row r="35" spans="1:8" ht="24" customHeight="1">
      <c r="A35" s="176"/>
      <c r="B35" s="167"/>
      <c r="C35" s="177" t="s">
        <v>143</v>
      </c>
      <c r="D35" s="167">
        <f t="shared" si="0"/>
        <v>0</v>
      </c>
      <c r="E35" s="167">
        <v>0</v>
      </c>
      <c r="F35" s="167">
        <v>0</v>
      </c>
      <c r="G35" s="167">
        <v>0</v>
      </c>
      <c r="H35" s="167">
        <v>0</v>
      </c>
    </row>
    <row r="36" spans="1:8" ht="24" customHeight="1">
      <c r="A36" s="176"/>
      <c r="B36" s="167"/>
      <c r="C36" s="177" t="s">
        <v>144</v>
      </c>
      <c r="D36" s="167">
        <f t="shared" si="0"/>
        <v>0</v>
      </c>
      <c r="E36" s="167">
        <v>0</v>
      </c>
      <c r="F36" s="167">
        <v>0</v>
      </c>
      <c r="G36" s="167">
        <v>0</v>
      </c>
      <c r="H36" s="167">
        <v>0</v>
      </c>
    </row>
    <row r="37" spans="1:8" ht="24" customHeight="1">
      <c r="A37" s="178"/>
      <c r="B37" s="179"/>
      <c r="C37" s="178"/>
      <c r="D37" s="179"/>
      <c r="E37" s="167"/>
      <c r="F37" s="167"/>
      <c r="G37" s="167" t="s">
        <v>38</v>
      </c>
      <c r="H37" s="167"/>
    </row>
    <row r="38" spans="1:8" ht="24" customHeight="1">
      <c r="A38" s="176"/>
      <c r="B38" s="167"/>
      <c r="C38" s="176" t="s">
        <v>145</v>
      </c>
      <c r="D38" s="167">
        <f>SUM(E38:H38)</f>
        <v>0</v>
      </c>
      <c r="E38" s="167">
        <f>SUM(B7,B11)-SUM(E6)</f>
        <v>0</v>
      </c>
      <c r="F38" s="167">
        <f>SUM(B8,B12)-SUM(F6)</f>
        <v>0</v>
      </c>
      <c r="G38" s="167">
        <f>SUM(B9,B13)-SUM(G6)</f>
        <v>0</v>
      </c>
      <c r="H38" s="167">
        <f>SUM(B14)-SUM(H6)</f>
        <v>0</v>
      </c>
    </row>
    <row r="39" spans="1:8" ht="24" customHeight="1">
      <c r="A39" s="176"/>
      <c r="B39" s="180"/>
      <c r="C39" s="176"/>
      <c r="D39" s="179"/>
      <c r="E39" s="167"/>
      <c r="F39" s="167"/>
      <c r="G39" s="167"/>
      <c r="H39" s="167"/>
    </row>
    <row r="40" spans="1:8" ht="24" customHeight="1">
      <c r="A40" s="178" t="s">
        <v>54</v>
      </c>
      <c r="B40" s="180">
        <f>SUM(B6,B10)</f>
        <v>2254.12</v>
      </c>
      <c r="C40" s="178" t="s">
        <v>55</v>
      </c>
      <c r="D40" s="179">
        <f>SUM(D7:D38)</f>
        <v>2254.12</v>
      </c>
      <c r="E40" s="179">
        <f>SUM(E7:E38)</f>
        <v>2254.12</v>
      </c>
      <c r="F40" s="179">
        <f>SUM(F7:F38)</f>
        <v>0</v>
      </c>
      <c r="G40" s="179">
        <f>SUM(G7:G38)</f>
        <v>0</v>
      </c>
      <c r="H40" s="17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workbookViewId="0" topLeftCell="A1">
      <selection activeCell="D34" sqref="D34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O1" s="81" t="s">
        <v>146</v>
      </c>
    </row>
    <row r="2" spans="1:41" ht="19.5" customHeight="1">
      <c r="A2" s="69" t="s">
        <v>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ht="19.5" customHeight="1">
      <c r="A3" s="70" t="s">
        <v>0</v>
      </c>
      <c r="B3" s="71"/>
      <c r="C3" s="71"/>
      <c r="D3" s="71"/>
      <c r="E3" s="141"/>
      <c r="F3" s="141"/>
      <c r="G3" s="141"/>
      <c r="H3" s="141"/>
      <c r="I3" s="141"/>
      <c r="J3" s="141"/>
      <c r="K3" s="141"/>
      <c r="L3" s="141"/>
      <c r="M3" s="141"/>
      <c r="N3" s="141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30"/>
      <c r="AJ3" s="130"/>
      <c r="AK3" s="130"/>
      <c r="AL3" s="130"/>
      <c r="AO3" s="83" t="s">
        <v>5</v>
      </c>
    </row>
    <row r="4" spans="1:41" ht="19.5" customHeight="1">
      <c r="A4" s="72" t="s">
        <v>58</v>
      </c>
      <c r="B4" s="73"/>
      <c r="C4" s="73"/>
      <c r="D4" s="74"/>
      <c r="E4" s="142" t="s">
        <v>148</v>
      </c>
      <c r="F4" s="131" t="s">
        <v>149</v>
      </c>
      <c r="G4" s="132"/>
      <c r="H4" s="132"/>
      <c r="I4" s="132"/>
      <c r="J4" s="132"/>
      <c r="K4" s="132"/>
      <c r="L4" s="132"/>
      <c r="M4" s="132"/>
      <c r="N4" s="132"/>
      <c r="O4" s="136"/>
      <c r="P4" s="131" t="s">
        <v>150</v>
      </c>
      <c r="Q4" s="132"/>
      <c r="R4" s="132"/>
      <c r="S4" s="132"/>
      <c r="T4" s="132"/>
      <c r="U4" s="132"/>
      <c r="V4" s="132"/>
      <c r="W4" s="132"/>
      <c r="X4" s="132"/>
      <c r="Y4" s="136"/>
      <c r="Z4" s="131" t="s">
        <v>151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6"/>
    </row>
    <row r="5" spans="1:41" ht="19.5" customHeight="1">
      <c r="A5" s="110" t="s">
        <v>69</v>
      </c>
      <c r="B5" s="112"/>
      <c r="C5" s="120" t="s">
        <v>70</v>
      </c>
      <c r="D5" s="86" t="s">
        <v>101</v>
      </c>
      <c r="E5" s="143"/>
      <c r="F5" s="97" t="s">
        <v>59</v>
      </c>
      <c r="G5" s="144" t="s">
        <v>152</v>
      </c>
      <c r="H5" s="145"/>
      <c r="I5" s="148"/>
      <c r="J5" s="144" t="s">
        <v>153</v>
      </c>
      <c r="K5" s="145"/>
      <c r="L5" s="148"/>
      <c r="M5" s="144" t="s">
        <v>154</v>
      </c>
      <c r="N5" s="145"/>
      <c r="O5" s="148"/>
      <c r="P5" s="119" t="s">
        <v>59</v>
      </c>
      <c r="Q5" s="144" t="s">
        <v>152</v>
      </c>
      <c r="R5" s="145"/>
      <c r="S5" s="148"/>
      <c r="T5" s="144" t="s">
        <v>153</v>
      </c>
      <c r="U5" s="145"/>
      <c r="V5" s="148"/>
      <c r="W5" s="144" t="s">
        <v>154</v>
      </c>
      <c r="X5" s="145"/>
      <c r="Y5" s="148"/>
      <c r="Z5" s="97" t="s">
        <v>59</v>
      </c>
      <c r="AA5" s="144" t="s">
        <v>152</v>
      </c>
      <c r="AB5" s="145"/>
      <c r="AC5" s="148"/>
      <c r="AD5" s="144" t="s">
        <v>153</v>
      </c>
      <c r="AE5" s="145"/>
      <c r="AF5" s="148"/>
      <c r="AG5" s="144" t="s">
        <v>154</v>
      </c>
      <c r="AH5" s="145"/>
      <c r="AI5" s="148"/>
      <c r="AJ5" s="144" t="s">
        <v>155</v>
      </c>
      <c r="AK5" s="145"/>
      <c r="AL5" s="148"/>
      <c r="AM5" s="144" t="s">
        <v>107</v>
      </c>
      <c r="AN5" s="145"/>
      <c r="AO5" s="148"/>
    </row>
    <row r="6" spans="1:41" ht="29.25" customHeight="1">
      <c r="A6" s="140" t="s">
        <v>79</v>
      </c>
      <c r="B6" s="140" t="s">
        <v>80</v>
      </c>
      <c r="C6" s="88"/>
      <c r="D6" s="88"/>
      <c r="E6" s="146"/>
      <c r="F6" s="121"/>
      <c r="G6" s="105" t="s">
        <v>74</v>
      </c>
      <c r="H6" s="147" t="s">
        <v>97</v>
      </c>
      <c r="I6" s="147" t="s">
        <v>98</v>
      </c>
      <c r="J6" s="105" t="s">
        <v>74</v>
      </c>
      <c r="K6" s="147" t="s">
        <v>97</v>
      </c>
      <c r="L6" s="147" t="s">
        <v>98</v>
      </c>
      <c r="M6" s="105" t="s">
        <v>74</v>
      </c>
      <c r="N6" s="147" t="s">
        <v>97</v>
      </c>
      <c r="O6" s="107" t="s">
        <v>98</v>
      </c>
      <c r="P6" s="121"/>
      <c r="Q6" s="151" t="s">
        <v>74</v>
      </c>
      <c r="R6" s="89" t="s">
        <v>97</v>
      </c>
      <c r="S6" s="89" t="s">
        <v>98</v>
      </c>
      <c r="T6" s="151" t="s">
        <v>74</v>
      </c>
      <c r="U6" s="89" t="s">
        <v>97</v>
      </c>
      <c r="V6" s="88" t="s">
        <v>98</v>
      </c>
      <c r="W6" s="87" t="s">
        <v>74</v>
      </c>
      <c r="X6" s="151" t="s">
        <v>97</v>
      </c>
      <c r="Y6" s="89" t="s">
        <v>98</v>
      </c>
      <c r="Z6" s="121"/>
      <c r="AA6" s="105" t="s">
        <v>74</v>
      </c>
      <c r="AB6" s="140" t="s">
        <v>97</v>
      </c>
      <c r="AC6" s="140" t="s">
        <v>98</v>
      </c>
      <c r="AD6" s="105" t="s">
        <v>74</v>
      </c>
      <c r="AE6" s="140" t="s">
        <v>97</v>
      </c>
      <c r="AF6" s="140" t="s">
        <v>98</v>
      </c>
      <c r="AG6" s="105" t="s">
        <v>74</v>
      </c>
      <c r="AH6" s="147" t="s">
        <v>97</v>
      </c>
      <c r="AI6" s="147" t="s">
        <v>98</v>
      </c>
      <c r="AJ6" s="105" t="s">
        <v>74</v>
      </c>
      <c r="AK6" s="147" t="s">
        <v>97</v>
      </c>
      <c r="AL6" s="147" t="s">
        <v>98</v>
      </c>
      <c r="AM6" s="105" t="s">
        <v>74</v>
      </c>
      <c r="AN6" s="147" t="s">
        <v>97</v>
      </c>
      <c r="AO6" s="147" t="s">
        <v>98</v>
      </c>
    </row>
    <row r="7" spans="1:41" ht="19.5" customHeight="1">
      <c r="A7" s="80" t="s">
        <v>38</v>
      </c>
      <c r="B7" s="80" t="s">
        <v>38</v>
      </c>
      <c r="C7" s="80" t="s">
        <v>38</v>
      </c>
      <c r="D7" s="80" t="s">
        <v>59</v>
      </c>
      <c r="E7" s="100">
        <f aca="true" t="shared" si="0" ref="E7:E20">SUM(F7,P7,Z7)</f>
        <v>2254.12</v>
      </c>
      <c r="F7" s="100">
        <f aca="true" t="shared" si="1" ref="F7:F20">SUM(G7,J7,M7)</f>
        <v>2254.12</v>
      </c>
      <c r="G7" s="100">
        <f aca="true" t="shared" si="2" ref="G7:G20">SUM(H7:I7)</f>
        <v>2254.12</v>
      </c>
      <c r="H7" s="100">
        <v>1196.38</v>
      </c>
      <c r="I7" s="91">
        <v>1057.74</v>
      </c>
      <c r="J7" s="100">
        <f aca="true" t="shared" si="3" ref="J7:J20">SUM(K7:L7)</f>
        <v>0</v>
      </c>
      <c r="K7" s="100">
        <v>0</v>
      </c>
      <c r="L7" s="91">
        <v>0</v>
      </c>
      <c r="M7" s="100">
        <f aca="true" t="shared" si="4" ref="M7:M20">SUM(N7:O7)</f>
        <v>0</v>
      </c>
      <c r="N7" s="100">
        <v>0</v>
      </c>
      <c r="O7" s="91">
        <v>0</v>
      </c>
      <c r="P7" s="92">
        <f aca="true" t="shared" si="5" ref="P7:P20">SUM(Q7,T7,W7)</f>
        <v>0</v>
      </c>
      <c r="Q7" s="100">
        <f aca="true" t="shared" si="6" ref="Q7:Q20">SUM(R7:S7)</f>
        <v>0</v>
      </c>
      <c r="R7" s="100">
        <v>0</v>
      </c>
      <c r="S7" s="91">
        <v>0</v>
      </c>
      <c r="T7" s="100">
        <f aca="true" t="shared" si="7" ref="T7:T20">SUM(U7:V7)</f>
        <v>0</v>
      </c>
      <c r="U7" s="100">
        <v>0</v>
      </c>
      <c r="V7" s="100">
        <v>0</v>
      </c>
      <c r="W7" s="100">
        <f aca="true" t="shared" si="8" ref="W7:W20">SUM(X7:Y7)</f>
        <v>0</v>
      </c>
      <c r="X7" s="100">
        <v>0</v>
      </c>
      <c r="Y7" s="91">
        <v>0</v>
      </c>
      <c r="Z7" s="92">
        <f aca="true" t="shared" si="9" ref="Z7:Z20">SUM(AA7,AD7,AG7,AJ7,AM7)</f>
        <v>0</v>
      </c>
      <c r="AA7" s="100">
        <f aca="true" t="shared" si="10" ref="AA7:AA20">SUM(AB7:AC7)</f>
        <v>0</v>
      </c>
      <c r="AB7" s="100">
        <v>0</v>
      </c>
      <c r="AC7" s="91">
        <v>0</v>
      </c>
      <c r="AD7" s="100">
        <f aca="true" t="shared" si="11" ref="AD7:AD20">SUM(AE7:AF7)</f>
        <v>0</v>
      </c>
      <c r="AE7" s="100">
        <v>0</v>
      </c>
      <c r="AF7" s="91">
        <v>0</v>
      </c>
      <c r="AG7" s="100">
        <f aca="true" t="shared" si="12" ref="AG7:AG20">SUM(AH7:AI7)</f>
        <v>0</v>
      </c>
      <c r="AH7" s="100">
        <v>0</v>
      </c>
      <c r="AI7" s="91">
        <v>0</v>
      </c>
      <c r="AJ7" s="100">
        <f aca="true" t="shared" si="13" ref="AJ7:AJ20">SUM(AK7:AL7)</f>
        <v>0</v>
      </c>
      <c r="AK7" s="100">
        <v>0</v>
      </c>
      <c r="AL7" s="91">
        <v>0</v>
      </c>
      <c r="AM7" s="100">
        <f aca="true" t="shared" si="14" ref="AM7:AM20">SUM(AN7:AO7)</f>
        <v>0</v>
      </c>
      <c r="AN7" s="100">
        <v>0</v>
      </c>
      <c r="AO7" s="91">
        <v>0</v>
      </c>
    </row>
    <row r="8" spans="1:41" ht="19.5" customHeight="1">
      <c r="A8" s="80" t="s">
        <v>38</v>
      </c>
      <c r="B8" s="80" t="s">
        <v>38</v>
      </c>
      <c r="C8" s="80" t="s">
        <v>38</v>
      </c>
      <c r="D8" s="80" t="s">
        <v>82</v>
      </c>
      <c r="E8" s="100">
        <f t="shared" si="0"/>
        <v>2254.12</v>
      </c>
      <c r="F8" s="100">
        <f t="shared" si="1"/>
        <v>2254.12</v>
      </c>
      <c r="G8" s="100">
        <f t="shared" si="2"/>
        <v>2254.12</v>
      </c>
      <c r="H8" s="100">
        <v>1196.38</v>
      </c>
      <c r="I8" s="91">
        <v>1057.74</v>
      </c>
      <c r="J8" s="100">
        <f t="shared" si="3"/>
        <v>0</v>
      </c>
      <c r="K8" s="100">
        <v>0</v>
      </c>
      <c r="L8" s="91">
        <v>0</v>
      </c>
      <c r="M8" s="100">
        <f t="shared" si="4"/>
        <v>0</v>
      </c>
      <c r="N8" s="100">
        <v>0</v>
      </c>
      <c r="O8" s="91">
        <v>0</v>
      </c>
      <c r="P8" s="92">
        <f t="shared" si="5"/>
        <v>0</v>
      </c>
      <c r="Q8" s="100">
        <f t="shared" si="6"/>
        <v>0</v>
      </c>
      <c r="R8" s="100">
        <v>0</v>
      </c>
      <c r="S8" s="91">
        <v>0</v>
      </c>
      <c r="T8" s="100">
        <f t="shared" si="7"/>
        <v>0</v>
      </c>
      <c r="U8" s="100">
        <v>0</v>
      </c>
      <c r="V8" s="100">
        <v>0</v>
      </c>
      <c r="W8" s="100">
        <f t="shared" si="8"/>
        <v>0</v>
      </c>
      <c r="X8" s="100">
        <v>0</v>
      </c>
      <c r="Y8" s="91">
        <v>0</v>
      </c>
      <c r="Z8" s="92">
        <f t="shared" si="9"/>
        <v>0</v>
      </c>
      <c r="AA8" s="100">
        <f t="shared" si="10"/>
        <v>0</v>
      </c>
      <c r="AB8" s="100">
        <v>0</v>
      </c>
      <c r="AC8" s="91">
        <v>0</v>
      </c>
      <c r="AD8" s="100">
        <f t="shared" si="11"/>
        <v>0</v>
      </c>
      <c r="AE8" s="100">
        <v>0</v>
      </c>
      <c r="AF8" s="91">
        <v>0</v>
      </c>
      <c r="AG8" s="100">
        <f t="shared" si="12"/>
        <v>0</v>
      </c>
      <c r="AH8" s="100">
        <v>0</v>
      </c>
      <c r="AI8" s="91">
        <v>0</v>
      </c>
      <c r="AJ8" s="100">
        <f t="shared" si="13"/>
        <v>0</v>
      </c>
      <c r="AK8" s="100">
        <v>0</v>
      </c>
      <c r="AL8" s="91">
        <v>0</v>
      </c>
      <c r="AM8" s="100">
        <f t="shared" si="14"/>
        <v>0</v>
      </c>
      <c r="AN8" s="100">
        <v>0</v>
      </c>
      <c r="AO8" s="91">
        <v>0</v>
      </c>
    </row>
    <row r="9" spans="1:41" ht="19.5" customHeight="1">
      <c r="A9" s="80" t="s">
        <v>38</v>
      </c>
      <c r="B9" s="80" t="s">
        <v>38</v>
      </c>
      <c r="C9" s="80" t="s">
        <v>38</v>
      </c>
      <c r="D9" s="80" t="s">
        <v>83</v>
      </c>
      <c r="E9" s="100">
        <f t="shared" si="0"/>
        <v>2254.12</v>
      </c>
      <c r="F9" s="100">
        <f t="shared" si="1"/>
        <v>2254.12</v>
      </c>
      <c r="G9" s="100">
        <f t="shared" si="2"/>
        <v>2254.12</v>
      </c>
      <c r="H9" s="100">
        <v>1196.38</v>
      </c>
      <c r="I9" s="91">
        <v>1057.74</v>
      </c>
      <c r="J9" s="100">
        <f t="shared" si="3"/>
        <v>0</v>
      </c>
      <c r="K9" s="100">
        <v>0</v>
      </c>
      <c r="L9" s="91">
        <v>0</v>
      </c>
      <c r="M9" s="100">
        <f t="shared" si="4"/>
        <v>0</v>
      </c>
      <c r="N9" s="100">
        <v>0</v>
      </c>
      <c r="O9" s="91">
        <v>0</v>
      </c>
      <c r="P9" s="92">
        <f t="shared" si="5"/>
        <v>0</v>
      </c>
      <c r="Q9" s="100">
        <f t="shared" si="6"/>
        <v>0</v>
      </c>
      <c r="R9" s="100">
        <v>0</v>
      </c>
      <c r="S9" s="91">
        <v>0</v>
      </c>
      <c r="T9" s="100">
        <f t="shared" si="7"/>
        <v>0</v>
      </c>
      <c r="U9" s="100">
        <v>0</v>
      </c>
      <c r="V9" s="100">
        <v>0</v>
      </c>
      <c r="W9" s="100">
        <f t="shared" si="8"/>
        <v>0</v>
      </c>
      <c r="X9" s="100">
        <v>0</v>
      </c>
      <c r="Y9" s="91">
        <v>0</v>
      </c>
      <c r="Z9" s="92">
        <f t="shared" si="9"/>
        <v>0</v>
      </c>
      <c r="AA9" s="100">
        <f t="shared" si="10"/>
        <v>0</v>
      </c>
      <c r="AB9" s="100">
        <v>0</v>
      </c>
      <c r="AC9" s="91">
        <v>0</v>
      </c>
      <c r="AD9" s="100">
        <f t="shared" si="11"/>
        <v>0</v>
      </c>
      <c r="AE9" s="100">
        <v>0</v>
      </c>
      <c r="AF9" s="91">
        <v>0</v>
      </c>
      <c r="AG9" s="100">
        <f t="shared" si="12"/>
        <v>0</v>
      </c>
      <c r="AH9" s="100">
        <v>0</v>
      </c>
      <c r="AI9" s="91">
        <v>0</v>
      </c>
      <c r="AJ9" s="100">
        <f t="shared" si="13"/>
        <v>0</v>
      </c>
      <c r="AK9" s="100">
        <v>0</v>
      </c>
      <c r="AL9" s="91">
        <v>0</v>
      </c>
      <c r="AM9" s="100">
        <f t="shared" si="14"/>
        <v>0</v>
      </c>
      <c r="AN9" s="100">
        <v>0</v>
      </c>
      <c r="AO9" s="91">
        <v>0</v>
      </c>
    </row>
    <row r="10" spans="1:41" ht="19.5" customHeight="1">
      <c r="A10" s="80" t="s">
        <v>38</v>
      </c>
      <c r="B10" s="80" t="s">
        <v>38</v>
      </c>
      <c r="C10" s="80" t="s">
        <v>38</v>
      </c>
      <c r="D10" s="80" t="s">
        <v>156</v>
      </c>
      <c r="E10" s="100">
        <f t="shared" si="0"/>
        <v>2221.7200000000003</v>
      </c>
      <c r="F10" s="100">
        <f t="shared" si="1"/>
        <v>2221.7200000000003</v>
      </c>
      <c r="G10" s="100">
        <f t="shared" si="2"/>
        <v>2221.7200000000003</v>
      </c>
      <c r="H10" s="100">
        <v>1196.38</v>
      </c>
      <c r="I10" s="91">
        <v>1025.34</v>
      </c>
      <c r="J10" s="100">
        <f t="shared" si="3"/>
        <v>0</v>
      </c>
      <c r="K10" s="100">
        <v>0</v>
      </c>
      <c r="L10" s="91">
        <v>0</v>
      </c>
      <c r="M10" s="100">
        <f t="shared" si="4"/>
        <v>0</v>
      </c>
      <c r="N10" s="100">
        <v>0</v>
      </c>
      <c r="O10" s="91">
        <v>0</v>
      </c>
      <c r="P10" s="92">
        <f t="shared" si="5"/>
        <v>0</v>
      </c>
      <c r="Q10" s="100">
        <f t="shared" si="6"/>
        <v>0</v>
      </c>
      <c r="R10" s="100">
        <v>0</v>
      </c>
      <c r="S10" s="91">
        <v>0</v>
      </c>
      <c r="T10" s="100">
        <f t="shared" si="7"/>
        <v>0</v>
      </c>
      <c r="U10" s="100">
        <v>0</v>
      </c>
      <c r="V10" s="100">
        <v>0</v>
      </c>
      <c r="W10" s="100">
        <f t="shared" si="8"/>
        <v>0</v>
      </c>
      <c r="X10" s="100">
        <v>0</v>
      </c>
      <c r="Y10" s="91">
        <v>0</v>
      </c>
      <c r="Z10" s="92">
        <f t="shared" si="9"/>
        <v>0</v>
      </c>
      <c r="AA10" s="100">
        <f t="shared" si="10"/>
        <v>0</v>
      </c>
      <c r="AB10" s="100">
        <v>0</v>
      </c>
      <c r="AC10" s="91">
        <v>0</v>
      </c>
      <c r="AD10" s="100">
        <f t="shared" si="11"/>
        <v>0</v>
      </c>
      <c r="AE10" s="100">
        <v>0</v>
      </c>
      <c r="AF10" s="91">
        <v>0</v>
      </c>
      <c r="AG10" s="100">
        <f t="shared" si="12"/>
        <v>0</v>
      </c>
      <c r="AH10" s="100">
        <v>0</v>
      </c>
      <c r="AI10" s="91">
        <v>0</v>
      </c>
      <c r="AJ10" s="100">
        <f t="shared" si="13"/>
        <v>0</v>
      </c>
      <c r="AK10" s="100">
        <v>0</v>
      </c>
      <c r="AL10" s="91">
        <v>0</v>
      </c>
      <c r="AM10" s="100">
        <f t="shared" si="14"/>
        <v>0</v>
      </c>
      <c r="AN10" s="100">
        <v>0</v>
      </c>
      <c r="AO10" s="91">
        <v>0</v>
      </c>
    </row>
    <row r="11" spans="1:41" ht="19.5" customHeight="1">
      <c r="A11" s="80" t="s">
        <v>157</v>
      </c>
      <c r="B11" s="80" t="s">
        <v>86</v>
      </c>
      <c r="C11" s="80" t="s">
        <v>87</v>
      </c>
      <c r="D11" s="80" t="s">
        <v>158</v>
      </c>
      <c r="E11" s="100">
        <f t="shared" si="0"/>
        <v>1885.02</v>
      </c>
      <c r="F11" s="100">
        <f t="shared" si="1"/>
        <v>1885.02</v>
      </c>
      <c r="G11" s="100">
        <f t="shared" si="2"/>
        <v>1885.02</v>
      </c>
      <c r="H11" s="100">
        <v>1054.58</v>
      </c>
      <c r="I11" s="91">
        <v>830.44</v>
      </c>
      <c r="J11" s="100">
        <f t="shared" si="3"/>
        <v>0</v>
      </c>
      <c r="K11" s="100">
        <v>0</v>
      </c>
      <c r="L11" s="91">
        <v>0</v>
      </c>
      <c r="M11" s="100">
        <f t="shared" si="4"/>
        <v>0</v>
      </c>
      <c r="N11" s="100">
        <v>0</v>
      </c>
      <c r="O11" s="91">
        <v>0</v>
      </c>
      <c r="P11" s="92">
        <f t="shared" si="5"/>
        <v>0</v>
      </c>
      <c r="Q11" s="100">
        <f t="shared" si="6"/>
        <v>0</v>
      </c>
      <c r="R11" s="100">
        <v>0</v>
      </c>
      <c r="S11" s="91">
        <v>0</v>
      </c>
      <c r="T11" s="100">
        <f t="shared" si="7"/>
        <v>0</v>
      </c>
      <c r="U11" s="100">
        <v>0</v>
      </c>
      <c r="V11" s="100">
        <v>0</v>
      </c>
      <c r="W11" s="100">
        <f t="shared" si="8"/>
        <v>0</v>
      </c>
      <c r="X11" s="100">
        <v>0</v>
      </c>
      <c r="Y11" s="91">
        <v>0</v>
      </c>
      <c r="Z11" s="92">
        <f t="shared" si="9"/>
        <v>0</v>
      </c>
      <c r="AA11" s="100">
        <f t="shared" si="10"/>
        <v>0</v>
      </c>
      <c r="AB11" s="100">
        <v>0</v>
      </c>
      <c r="AC11" s="91">
        <v>0</v>
      </c>
      <c r="AD11" s="100">
        <f t="shared" si="11"/>
        <v>0</v>
      </c>
      <c r="AE11" s="100">
        <v>0</v>
      </c>
      <c r="AF11" s="91">
        <v>0</v>
      </c>
      <c r="AG11" s="100">
        <f t="shared" si="12"/>
        <v>0</v>
      </c>
      <c r="AH11" s="100">
        <v>0</v>
      </c>
      <c r="AI11" s="91">
        <v>0</v>
      </c>
      <c r="AJ11" s="100">
        <f t="shared" si="13"/>
        <v>0</v>
      </c>
      <c r="AK11" s="100">
        <v>0</v>
      </c>
      <c r="AL11" s="91">
        <v>0</v>
      </c>
      <c r="AM11" s="100">
        <f t="shared" si="14"/>
        <v>0</v>
      </c>
      <c r="AN11" s="100">
        <v>0</v>
      </c>
      <c r="AO11" s="91">
        <v>0</v>
      </c>
    </row>
    <row r="12" spans="1:41" ht="19.5" customHeight="1">
      <c r="A12" s="80" t="s">
        <v>157</v>
      </c>
      <c r="B12" s="80" t="s">
        <v>89</v>
      </c>
      <c r="C12" s="80" t="s">
        <v>87</v>
      </c>
      <c r="D12" s="80" t="s">
        <v>159</v>
      </c>
      <c r="E12" s="100">
        <f t="shared" si="0"/>
        <v>4.8</v>
      </c>
      <c r="F12" s="100">
        <f t="shared" si="1"/>
        <v>4.8</v>
      </c>
      <c r="G12" s="100">
        <f t="shared" si="2"/>
        <v>4.8</v>
      </c>
      <c r="H12" s="100">
        <v>4.8</v>
      </c>
      <c r="I12" s="91">
        <v>0</v>
      </c>
      <c r="J12" s="100">
        <f t="shared" si="3"/>
        <v>0</v>
      </c>
      <c r="K12" s="100">
        <v>0</v>
      </c>
      <c r="L12" s="91">
        <v>0</v>
      </c>
      <c r="M12" s="100">
        <f t="shared" si="4"/>
        <v>0</v>
      </c>
      <c r="N12" s="100">
        <v>0</v>
      </c>
      <c r="O12" s="91">
        <v>0</v>
      </c>
      <c r="P12" s="92">
        <f t="shared" si="5"/>
        <v>0</v>
      </c>
      <c r="Q12" s="100">
        <f t="shared" si="6"/>
        <v>0</v>
      </c>
      <c r="R12" s="100">
        <v>0</v>
      </c>
      <c r="S12" s="91">
        <v>0</v>
      </c>
      <c r="T12" s="100">
        <f t="shared" si="7"/>
        <v>0</v>
      </c>
      <c r="U12" s="100">
        <v>0</v>
      </c>
      <c r="V12" s="100">
        <v>0</v>
      </c>
      <c r="W12" s="100">
        <f t="shared" si="8"/>
        <v>0</v>
      </c>
      <c r="X12" s="100">
        <v>0</v>
      </c>
      <c r="Y12" s="91">
        <v>0</v>
      </c>
      <c r="Z12" s="92">
        <f t="shared" si="9"/>
        <v>0</v>
      </c>
      <c r="AA12" s="100">
        <f t="shared" si="10"/>
        <v>0</v>
      </c>
      <c r="AB12" s="100">
        <v>0</v>
      </c>
      <c r="AC12" s="91">
        <v>0</v>
      </c>
      <c r="AD12" s="100">
        <f t="shared" si="11"/>
        <v>0</v>
      </c>
      <c r="AE12" s="100">
        <v>0</v>
      </c>
      <c r="AF12" s="91">
        <v>0</v>
      </c>
      <c r="AG12" s="100">
        <f t="shared" si="12"/>
        <v>0</v>
      </c>
      <c r="AH12" s="100">
        <v>0</v>
      </c>
      <c r="AI12" s="91">
        <v>0</v>
      </c>
      <c r="AJ12" s="100">
        <f t="shared" si="13"/>
        <v>0</v>
      </c>
      <c r="AK12" s="100">
        <v>0</v>
      </c>
      <c r="AL12" s="91">
        <v>0</v>
      </c>
      <c r="AM12" s="100">
        <f t="shared" si="14"/>
        <v>0</v>
      </c>
      <c r="AN12" s="100">
        <v>0</v>
      </c>
      <c r="AO12" s="91">
        <v>0</v>
      </c>
    </row>
    <row r="13" spans="1:41" ht="19.5" customHeight="1">
      <c r="A13" s="80" t="s">
        <v>157</v>
      </c>
      <c r="B13" s="80" t="s">
        <v>93</v>
      </c>
      <c r="C13" s="80" t="s">
        <v>87</v>
      </c>
      <c r="D13" s="80" t="s">
        <v>160</v>
      </c>
      <c r="E13" s="100">
        <f t="shared" si="0"/>
        <v>79</v>
      </c>
      <c r="F13" s="100">
        <f t="shared" si="1"/>
        <v>79</v>
      </c>
      <c r="G13" s="100">
        <f t="shared" si="2"/>
        <v>79</v>
      </c>
      <c r="H13" s="100">
        <v>79</v>
      </c>
      <c r="I13" s="91">
        <v>0</v>
      </c>
      <c r="J13" s="100">
        <f t="shared" si="3"/>
        <v>0</v>
      </c>
      <c r="K13" s="100">
        <v>0</v>
      </c>
      <c r="L13" s="91">
        <v>0</v>
      </c>
      <c r="M13" s="100">
        <f t="shared" si="4"/>
        <v>0</v>
      </c>
      <c r="N13" s="100">
        <v>0</v>
      </c>
      <c r="O13" s="91">
        <v>0</v>
      </c>
      <c r="P13" s="92">
        <f t="shared" si="5"/>
        <v>0</v>
      </c>
      <c r="Q13" s="100">
        <f t="shared" si="6"/>
        <v>0</v>
      </c>
      <c r="R13" s="100">
        <v>0</v>
      </c>
      <c r="S13" s="91">
        <v>0</v>
      </c>
      <c r="T13" s="100">
        <f t="shared" si="7"/>
        <v>0</v>
      </c>
      <c r="U13" s="100">
        <v>0</v>
      </c>
      <c r="V13" s="100">
        <v>0</v>
      </c>
      <c r="W13" s="100">
        <f t="shared" si="8"/>
        <v>0</v>
      </c>
      <c r="X13" s="100">
        <v>0</v>
      </c>
      <c r="Y13" s="91">
        <v>0</v>
      </c>
      <c r="Z13" s="92">
        <f t="shared" si="9"/>
        <v>0</v>
      </c>
      <c r="AA13" s="100">
        <f t="shared" si="10"/>
        <v>0</v>
      </c>
      <c r="AB13" s="100">
        <v>0</v>
      </c>
      <c r="AC13" s="91">
        <v>0</v>
      </c>
      <c r="AD13" s="100">
        <f t="shared" si="11"/>
        <v>0</v>
      </c>
      <c r="AE13" s="100">
        <v>0</v>
      </c>
      <c r="AF13" s="91">
        <v>0</v>
      </c>
      <c r="AG13" s="100">
        <f t="shared" si="12"/>
        <v>0</v>
      </c>
      <c r="AH13" s="100">
        <v>0</v>
      </c>
      <c r="AI13" s="91">
        <v>0</v>
      </c>
      <c r="AJ13" s="100">
        <f t="shared" si="13"/>
        <v>0</v>
      </c>
      <c r="AK13" s="100">
        <v>0</v>
      </c>
      <c r="AL13" s="91">
        <v>0</v>
      </c>
      <c r="AM13" s="100">
        <f t="shared" si="14"/>
        <v>0</v>
      </c>
      <c r="AN13" s="100">
        <v>0</v>
      </c>
      <c r="AO13" s="91">
        <v>0</v>
      </c>
    </row>
    <row r="14" spans="1:41" ht="19.5" customHeight="1">
      <c r="A14" s="80" t="s">
        <v>157</v>
      </c>
      <c r="B14" s="80" t="s">
        <v>161</v>
      </c>
      <c r="C14" s="80" t="s">
        <v>87</v>
      </c>
      <c r="D14" s="80" t="s">
        <v>162</v>
      </c>
      <c r="E14" s="100">
        <f t="shared" si="0"/>
        <v>80</v>
      </c>
      <c r="F14" s="100">
        <f t="shared" si="1"/>
        <v>80</v>
      </c>
      <c r="G14" s="100">
        <f t="shared" si="2"/>
        <v>80</v>
      </c>
      <c r="H14" s="100">
        <v>0</v>
      </c>
      <c r="I14" s="91">
        <v>80</v>
      </c>
      <c r="J14" s="100">
        <f t="shared" si="3"/>
        <v>0</v>
      </c>
      <c r="K14" s="100">
        <v>0</v>
      </c>
      <c r="L14" s="91">
        <v>0</v>
      </c>
      <c r="M14" s="100">
        <f t="shared" si="4"/>
        <v>0</v>
      </c>
      <c r="N14" s="100">
        <v>0</v>
      </c>
      <c r="O14" s="91">
        <v>0</v>
      </c>
      <c r="P14" s="92">
        <f t="shared" si="5"/>
        <v>0</v>
      </c>
      <c r="Q14" s="100">
        <f t="shared" si="6"/>
        <v>0</v>
      </c>
      <c r="R14" s="100">
        <v>0</v>
      </c>
      <c r="S14" s="91">
        <v>0</v>
      </c>
      <c r="T14" s="100">
        <f t="shared" si="7"/>
        <v>0</v>
      </c>
      <c r="U14" s="100">
        <v>0</v>
      </c>
      <c r="V14" s="100">
        <v>0</v>
      </c>
      <c r="W14" s="100">
        <f t="shared" si="8"/>
        <v>0</v>
      </c>
      <c r="X14" s="100">
        <v>0</v>
      </c>
      <c r="Y14" s="91">
        <v>0</v>
      </c>
      <c r="Z14" s="92">
        <f t="shared" si="9"/>
        <v>0</v>
      </c>
      <c r="AA14" s="100">
        <f t="shared" si="10"/>
        <v>0</v>
      </c>
      <c r="AB14" s="100">
        <v>0</v>
      </c>
      <c r="AC14" s="91">
        <v>0</v>
      </c>
      <c r="AD14" s="100">
        <f t="shared" si="11"/>
        <v>0</v>
      </c>
      <c r="AE14" s="100">
        <v>0</v>
      </c>
      <c r="AF14" s="91">
        <v>0</v>
      </c>
      <c r="AG14" s="100">
        <f t="shared" si="12"/>
        <v>0</v>
      </c>
      <c r="AH14" s="100">
        <v>0</v>
      </c>
      <c r="AI14" s="91">
        <v>0</v>
      </c>
      <c r="AJ14" s="100">
        <f t="shared" si="13"/>
        <v>0</v>
      </c>
      <c r="AK14" s="100">
        <v>0</v>
      </c>
      <c r="AL14" s="91">
        <v>0</v>
      </c>
      <c r="AM14" s="100">
        <f t="shared" si="14"/>
        <v>0</v>
      </c>
      <c r="AN14" s="100">
        <v>0</v>
      </c>
      <c r="AO14" s="91">
        <v>0</v>
      </c>
    </row>
    <row r="15" spans="1:41" ht="19.5" customHeight="1">
      <c r="A15" s="80" t="s">
        <v>157</v>
      </c>
      <c r="B15" s="80" t="s">
        <v>163</v>
      </c>
      <c r="C15" s="80" t="s">
        <v>87</v>
      </c>
      <c r="D15" s="80" t="s">
        <v>164</v>
      </c>
      <c r="E15" s="100">
        <f t="shared" si="0"/>
        <v>1</v>
      </c>
      <c r="F15" s="100">
        <f t="shared" si="1"/>
        <v>1</v>
      </c>
      <c r="G15" s="100">
        <f t="shared" si="2"/>
        <v>1</v>
      </c>
      <c r="H15" s="100">
        <v>1</v>
      </c>
      <c r="I15" s="91">
        <v>0</v>
      </c>
      <c r="J15" s="100">
        <f t="shared" si="3"/>
        <v>0</v>
      </c>
      <c r="K15" s="100">
        <v>0</v>
      </c>
      <c r="L15" s="91">
        <v>0</v>
      </c>
      <c r="M15" s="100">
        <f t="shared" si="4"/>
        <v>0</v>
      </c>
      <c r="N15" s="100">
        <v>0</v>
      </c>
      <c r="O15" s="91">
        <v>0</v>
      </c>
      <c r="P15" s="92">
        <f t="shared" si="5"/>
        <v>0</v>
      </c>
      <c r="Q15" s="100">
        <f t="shared" si="6"/>
        <v>0</v>
      </c>
      <c r="R15" s="100">
        <v>0</v>
      </c>
      <c r="S15" s="91">
        <v>0</v>
      </c>
      <c r="T15" s="100">
        <f t="shared" si="7"/>
        <v>0</v>
      </c>
      <c r="U15" s="100">
        <v>0</v>
      </c>
      <c r="V15" s="100">
        <v>0</v>
      </c>
      <c r="W15" s="100">
        <f t="shared" si="8"/>
        <v>0</v>
      </c>
      <c r="X15" s="100">
        <v>0</v>
      </c>
      <c r="Y15" s="91">
        <v>0</v>
      </c>
      <c r="Z15" s="92">
        <f t="shared" si="9"/>
        <v>0</v>
      </c>
      <c r="AA15" s="100">
        <f t="shared" si="10"/>
        <v>0</v>
      </c>
      <c r="AB15" s="100">
        <v>0</v>
      </c>
      <c r="AC15" s="91">
        <v>0</v>
      </c>
      <c r="AD15" s="100">
        <f t="shared" si="11"/>
        <v>0</v>
      </c>
      <c r="AE15" s="100">
        <v>0</v>
      </c>
      <c r="AF15" s="91">
        <v>0</v>
      </c>
      <c r="AG15" s="100">
        <f t="shared" si="12"/>
        <v>0</v>
      </c>
      <c r="AH15" s="100">
        <v>0</v>
      </c>
      <c r="AI15" s="91">
        <v>0</v>
      </c>
      <c r="AJ15" s="100">
        <f t="shared" si="13"/>
        <v>0</v>
      </c>
      <c r="AK15" s="100">
        <v>0</v>
      </c>
      <c r="AL15" s="91">
        <v>0</v>
      </c>
      <c r="AM15" s="100">
        <f t="shared" si="14"/>
        <v>0</v>
      </c>
      <c r="AN15" s="100">
        <v>0</v>
      </c>
      <c r="AO15" s="91">
        <v>0</v>
      </c>
    </row>
    <row r="16" spans="1:41" ht="19.5" customHeight="1">
      <c r="A16" s="80" t="s">
        <v>157</v>
      </c>
      <c r="B16" s="80" t="s">
        <v>92</v>
      </c>
      <c r="C16" s="80" t="s">
        <v>87</v>
      </c>
      <c r="D16" s="80" t="s">
        <v>165</v>
      </c>
      <c r="E16" s="100">
        <f t="shared" si="0"/>
        <v>55</v>
      </c>
      <c r="F16" s="100">
        <f t="shared" si="1"/>
        <v>55</v>
      </c>
      <c r="G16" s="100">
        <f t="shared" si="2"/>
        <v>55</v>
      </c>
      <c r="H16" s="100">
        <v>55</v>
      </c>
      <c r="I16" s="91">
        <v>0</v>
      </c>
      <c r="J16" s="100">
        <f t="shared" si="3"/>
        <v>0</v>
      </c>
      <c r="K16" s="100">
        <v>0</v>
      </c>
      <c r="L16" s="91">
        <v>0</v>
      </c>
      <c r="M16" s="100">
        <f t="shared" si="4"/>
        <v>0</v>
      </c>
      <c r="N16" s="100">
        <v>0</v>
      </c>
      <c r="O16" s="91">
        <v>0</v>
      </c>
      <c r="P16" s="92">
        <f t="shared" si="5"/>
        <v>0</v>
      </c>
      <c r="Q16" s="100">
        <f t="shared" si="6"/>
        <v>0</v>
      </c>
      <c r="R16" s="100">
        <v>0</v>
      </c>
      <c r="S16" s="91">
        <v>0</v>
      </c>
      <c r="T16" s="100">
        <f t="shared" si="7"/>
        <v>0</v>
      </c>
      <c r="U16" s="100">
        <v>0</v>
      </c>
      <c r="V16" s="100">
        <v>0</v>
      </c>
      <c r="W16" s="100">
        <f t="shared" si="8"/>
        <v>0</v>
      </c>
      <c r="X16" s="100">
        <v>0</v>
      </c>
      <c r="Y16" s="91">
        <v>0</v>
      </c>
      <c r="Z16" s="92">
        <f t="shared" si="9"/>
        <v>0</v>
      </c>
      <c r="AA16" s="100">
        <f t="shared" si="10"/>
        <v>0</v>
      </c>
      <c r="AB16" s="100">
        <v>0</v>
      </c>
      <c r="AC16" s="91">
        <v>0</v>
      </c>
      <c r="AD16" s="100">
        <f t="shared" si="11"/>
        <v>0</v>
      </c>
      <c r="AE16" s="100">
        <v>0</v>
      </c>
      <c r="AF16" s="91">
        <v>0</v>
      </c>
      <c r="AG16" s="100">
        <f t="shared" si="12"/>
        <v>0</v>
      </c>
      <c r="AH16" s="100">
        <v>0</v>
      </c>
      <c r="AI16" s="91">
        <v>0</v>
      </c>
      <c r="AJ16" s="100">
        <f t="shared" si="13"/>
        <v>0</v>
      </c>
      <c r="AK16" s="100">
        <v>0</v>
      </c>
      <c r="AL16" s="91">
        <v>0</v>
      </c>
      <c r="AM16" s="100">
        <f t="shared" si="14"/>
        <v>0</v>
      </c>
      <c r="AN16" s="100">
        <v>0</v>
      </c>
      <c r="AO16" s="91">
        <v>0</v>
      </c>
    </row>
    <row r="17" spans="1:41" ht="19.5" customHeight="1">
      <c r="A17" s="80" t="s">
        <v>157</v>
      </c>
      <c r="B17" s="80" t="s">
        <v>166</v>
      </c>
      <c r="C17" s="80" t="s">
        <v>87</v>
      </c>
      <c r="D17" s="80" t="s">
        <v>167</v>
      </c>
      <c r="E17" s="100">
        <f t="shared" si="0"/>
        <v>2</v>
      </c>
      <c r="F17" s="100">
        <f t="shared" si="1"/>
        <v>2</v>
      </c>
      <c r="G17" s="100">
        <f t="shared" si="2"/>
        <v>2</v>
      </c>
      <c r="H17" s="100">
        <v>2</v>
      </c>
      <c r="I17" s="91">
        <v>0</v>
      </c>
      <c r="J17" s="100">
        <f t="shared" si="3"/>
        <v>0</v>
      </c>
      <c r="K17" s="100">
        <v>0</v>
      </c>
      <c r="L17" s="91">
        <v>0</v>
      </c>
      <c r="M17" s="100">
        <f t="shared" si="4"/>
        <v>0</v>
      </c>
      <c r="N17" s="100">
        <v>0</v>
      </c>
      <c r="O17" s="91">
        <v>0</v>
      </c>
      <c r="P17" s="92">
        <f t="shared" si="5"/>
        <v>0</v>
      </c>
      <c r="Q17" s="100">
        <f t="shared" si="6"/>
        <v>0</v>
      </c>
      <c r="R17" s="100">
        <v>0</v>
      </c>
      <c r="S17" s="91">
        <v>0</v>
      </c>
      <c r="T17" s="100">
        <f t="shared" si="7"/>
        <v>0</v>
      </c>
      <c r="U17" s="100">
        <v>0</v>
      </c>
      <c r="V17" s="100">
        <v>0</v>
      </c>
      <c r="W17" s="100">
        <f t="shared" si="8"/>
        <v>0</v>
      </c>
      <c r="X17" s="100">
        <v>0</v>
      </c>
      <c r="Y17" s="91">
        <v>0</v>
      </c>
      <c r="Z17" s="92">
        <f t="shared" si="9"/>
        <v>0</v>
      </c>
      <c r="AA17" s="100">
        <f t="shared" si="10"/>
        <v>0</v>
      </c>
      <c r="AB17" s="100">
        <v>0</v>
      </c>
      <c r="AC17" s="91">
        <v>0</v>
      </c>
      <c r="AD17" s="100">
        <f t="shared" si="11"/>
        <v>0</v>
      </c>
      <c r="AE17" s="100">
        <v>0</v>
      </c>
      <c r="AF17" s="91">
        <v>0</v>
      </c>
      <c r="AG17" s="100">
        <f t="shared" si="12"/>
        <v>0</v>
      </c>
      <c r="AH17" s="100">
        <v>0</v>
      </c>
      <c r="AI17" s="91">
        <v>0</v>
      </c>
      <c r="AJ17" s="100">
        <f t="shared" si="13"/>
        <v>0</v>
      </c>
      <c r="AK17" s="100">
        <v>0</v>
      </c>
      <c r="AL17" s="91">
        <v>0</v>
      </c>
      <c r="AM17" s="100">
        <f t="shared" si="14"/>
        <v>0</v>
      </c>
      <c r="AN17" s="100">
        <v>0</v>
      </c>
      <c r="AO17" s="91">
        <v>0</v>
      </c>
    </row>
    <row r="18" spans="1:41" ht="19.5" customHeight="1">
      <c r="A18" s="80" t="s">
        <v>157</v>
      </c>
      <c r="B18" s="80" t="s">
        <v>168</v>
      </c>
      <c r="C18" s="80" t="s">
        <v>87</v>
      </c>
      <c r="D18" s="80" t="s">
        <v>169</v>
      </c>
      <c r="E18" s="100">
        <f t="shared" si="0"/>
        <v>114.9</v>
      </c>
      <c r="F18" s="100">
        <f t="shared" si="1"/>
        <v>114.9</v>
      </c>
      <c r="G18" s="100">
        <f t="shared" si="2"/>
        <v>114.9</v>
      </c>
      <c r="H18" s="100">
        <v>0</v>
      </c>
      <c r="I18" s="91">
        <v>114.9</v>
      </c>
      <c r="J18" s="100">
        <f t="shared" si="3"/>
        <v>0</v>
      </c>
      <c r="K18" s="100">
        <v>0</v>
      </c>
      <c r="L18" s="91">
        <v>0</v>
      </c>
      <c r="M18" s="100">
        <f t="shared" si="4"/>
        <v>0</v>
      </c>
      <c r="N18" s="100">
        <v>0</v>
      </c>
      <c r="O18" s="91">
        <v>0</v>
      </c>
      <c r="P18" s="92">
        <f t="shared" si="5"/>
        <v>0</v>
      </c>
      <c r="Q18" s="100">
        <f t="shared" si="6"/>
        <v>0</v>
      </c>
      <c r="R18" s="100">
        <v>0</v>
      </c>
      <c r="S18" s="91">
        <v>0</v>
      </c>
      <c r="T18" s="100">
        <f t="shared" si="7"/>
        <v>0</v>
      </c>
      <c r="U18" s="100">
        <v>0</v>
      </c>
      <c r="V18" s="100">
        <v>0</v>
      </c>
      <c r="W18" s="100">
        <f t="shared" si="8"/>
        <v>0</v>
      </c>
      <c r="X18" s="100">
        <v>0</v>
      </c>
      <c r="Y18" s="91">
        <v>0</v>
      </c>
      <c r="Z18" s="92">
        <f t="shared" si="9"/>
        <v>0</v>
      </c>
      <c r="AA18" s="100">
        <f t="shared" si="10"/>
        <v>0</v>
      </c>
      <c r="AB18" s="100">
        <v>0</v>
      </c>
      <c r="AC18" s="91">
        <v>0</v>
      </c>
      <c r="AD18" s="100">
        <f t="shared" si="11"/>
        <v>0</v>
      </c>
      <c r="AE18" s="100">
        <v>0</v>
      </c>
      <c r="AF18" s="91">
        <v>0</v>
      </c>
      <c r="AG18" s="100">
        <f t="shared" si="12"/>
        <v>0</v>
      </c>
      <c r="AH18" s="100">
        <v>0</v>
      </c>
      <c r="AI18" s="91">
        <v>0</v>
      </c>
      <c r="AJ18" s="100">
        <f t="shared" si="13"/>
        <v>0</v>
      </c>
      <c r="AK18" s="100">
        <v>0</v>
      </c>
      <c r="AL18" s="91">
        <v>0</v>
      </c>
      <c r="AM18" s="100">
        <f t="shared" si="14"/>
        <v>0</v>
      </c>
      <c r="AN18" s="100">
        <v>0</v>
      </c>
      <c r="AO18" s="91">
        <v>0</v>
      </c>
    </row>
    <row r="19" spans="1:41" ht="19.5" customHeight="1">
      <c r="A19" s="80" t="s">
        <v>38</v>
      </c>
      <c r="B19" s="80" t="s">
        <v>38</v>
      </c>
      <c r="C19" s="80" t="s">
        <v>38</v>
      </c>
      <c r="D19" s="80" t="s">
        <v>170</v>
      </c>
      <c r="E19" s="100">
        <f t="shared" si="0"/>
        <v>32.4</v>
      </c>
      <c r="F19" s="100">
        <f t="shared" si="1"/>
        <v>32.4</v>
      </c>
      <c r="G19" s="100">
        <f t="shared" si="2"/>
        <v>32.4</v>
      </c>
      <c r="H19" s="100">
        <v>0</v>
      </c>
      <c r="I19" s="91">
        <v>32.4</v>
      </c>
      <c r="J19" s="100">
        <f t="shared" si="3"/>
        <v>0</v>
      </c>
      <c r="K19" s="100">
        <v>0</v>
      </c>
      <c r="L19" s="91">
        <v>0</v>
      </c>
      <c r="M19" s="100">
        <f t="shared" si="4"/>
        <v>0</v>
      </c>
      <c r="N19" s="100">
        <v>0</v>
      </c>
      <c r="O19" s="91">
        <v>0</v>
      </c>
      <c r="P19" s="92">
        <f t="shared" si="5"/>
        <v>0</v>
      </c>
      <c r="Q19" s="100">
        <f t="shared" si="6"/>
        <v>0</v>
      </c>
      <c r="R19" s="100">
        <v>0</v>
      </c>
      <c r="S19" s="91">
        <v>0</v>
      </c>
      <c r="T19" s="100">
        <f t="shared" si="7"/>
        <v>0</v>
      </c>
      <c r="U19" s="100">
        <v>0</v>
      </c>
      <c r="V19" s="100">
        <v>0</v>
      </c>
      <c r="W19" s="100">
        <f t="shared" si="8"/>
        <v>0</v>
      </c>
      <c r="X19" s="100">
        <v>0</v>
      </c>
      <c r="Y19" s="91">
        <v>0</v>
      </c>
      <c r="Z19" s="92">
        <f t="shared" si="9"/>
        <v>0</v>
      </c>
      <c r="AA19" s="100">
        <f t="shared" si="10"/>
        <v>0</v>
      </c>
      <c r="AB19" s="100">
        <v>0</v>
      </c>
      <c r="AC19" s="91">
        <v>0</v>
      </c>
      <c r="AD19" s="100">
        <f t="shared" si="11"/>
        <v>0</v>
      </c>
      <c r="AE19" s="100">
        <v>0</v>
      </c>
      <c r="AF19" s="91">
        <v>0</v>
      </c>
      <c r="AG19" s="100">
        <f t="shared" si="12"/>
        <v>0</v>
      </c>
      <c r="AH19" s="100">
        <v>0</v>
      </c>
      <c r="AI19" s="91">
        <v>0</v>
      </c>
      <c r="AJ19" s="100">
        <f t="shared" si="13"/>
        <v>0</v>
      </c>
      <c r="AK19" s="100">
        <v>0</v>
      </c>
      <c r="AL19" s="91">
        <v>0</v>
      </c>
      <c r="AM19" s="100">
        <f t="shared" si="14"/>
        <v>0</v>
      </c>
      <c r="AN19" s="100">
        <v>0</v>
      </c>
      <c r="AO19" s="91">
        <v>0</v>
      </c>
    </row>
    <row r="20" spans="1:41" ht="19.5" customHeight="1">
      <c r="A20" s="80" t="s">
        <v>171</v>
      </c>
      <c r="B20" s="80" t="s">
        <v>163</v>
      </c>
      <c r="C20" s="80" t="s">
        <v>87</v>
      </c>
      <c r="D20" s="80" t="s">
        <v>172</v>
      </c>
      <c r="E20" s="100">
        <f t="shared" si="0"/>
        <v>32.4</v>
      </c>
      <c r="F20" s="100">
        <f t="shared" si="1"/>
        <v>32.4</v>
      </c>
      <c r="G20" s="100">
        <f t="shared" si="2"/>
        <v>32.4</v>
      </c>
      <c r="H20" s="100">
        <v>0</v>
      </c>
      <c r="I20" s="91">
        <v>32.4</v>
      </c>
      <c r="J20" s="100">
        <f t="shared" si="3"/>
        <v>0</v>
      </c>
      <c r="K20" s="100">
        <v>0</v>
      </c>
      <c r="L20" s="91">
        <v>0</v>
      </c>
      <c r="M20" s="100">
        <f t="shared" si="4"/>
        <v>0</v>
      </c>
      <c r="N20" s="100">
        <v>0</v>
      </c>
      <c r="O20" s="91">
        <v>0</v>
      </c>
      <c r="P20" s="92">
        <f t="shared" si="5"/>
        <v>0</v>
      </c>
      <c r="Q20" s="100">
        <f t="shared" si="6"/>
        <v>0</v>
      </c>
      <c r="R20" s="100">
        <v>0</v>
      </c>
      <c r="S20" s="91">
        <v>0</v>
      </c>
      <c r="T20" s="100">
        <f t="shared" si="7"/>
        <v>0</v>
      </c>
      <c r="U20" s="100">
        <v>0</v>
      </c>
      <c r="V20" s="100">
        <v>0</v>
      </c>
      <c r="W20" s="100">
        <f t="shared" si="8"/>
        <v>0</v>
      </c>
      <c r="X20" s="100">
        <v>0</v>
      </c>
      <c r="Y20" s="91">
        <v>0</v>
      </c>
      <c r="Z20" s="92">
        <f t="shared" si="9"/>
        <v>0</v>
      </c>
      <c r="AA20" s="100">
        <f t="shared" si="10"/>
        <v>0</v>
      </c>
      <c r="AB20" s="100">
        <v>0</v>
      </c>
      <c r="AC20" s="91">
        <v>0</v>
      </c>
      <c r="AD20" s="100">
        <f t="shared" si="11"/>
        <v>0</v>
      </c>
      <c r="AE20" s="100">
        <v>0</v>
      </c>
      <c r="AF20" s="91">
        <v>0</v>
      </c>
      <c r="AG20" s="100">
        <f t="shared" si="12"/>
        <v>0</v>
      </c>
      <c r="AH20" s="100">
        <v>0</v>
      </c>
      <c r="AI20" s="91">
        <v>0</v>
      </c>
      <c r="AJ20" s="100">
        <f t="shared" si="13"/>
        <v>0</v>
      </c>
      <c r="AK20" s="100">
        <v>0</v>
      </c>
      <c r="AL20" s="91">
        <v>0</v>
      </c>
      <c r="AM20" s="100">
        <f t="shared" si="14"/>
        <v>0</v>
      </c>
      <c r="AN20" s="100">
        <v>0</v>
      </c>
      <c r="AO20" s="9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4"/>
  <sheetViews>
    <sheetView showGridLines="0" showZeros="0" workbookViewId="0" topLeftCell="AC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7"/>
      <c r="B1" s="68"/>
      <c r="C1" s="68"/>
      <c r="D1" s="68"/>
      <c r="DI1" s="81" t="s">
        <v>173</v>
      </c>
    </row>
    <row r="2" spans="1:113" ht="19.5" customHeight="1">
      <c r="A2" s="69" t="s">
        <v>174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</row>
    <row r="3" spans="1:113" ht="19.5" customHeight="1">
      <c r="A3" s="126" t="s">
        <v>0</v>
      </c>
      <c r="B3" s="114"/>
      <c r="C3" s="114"/>
      <c r="D3" s="114"/>
      <c r="F3" s="130"/>
      <c r="DI3" s="81" t="s">
        <v>5</v>
      </c>
    </row>
    <row r="4" spans="1:113" ht="19.5" customHeight="1">
      <c r="A4" s="127" t="s">
        <v>58</v>
      </c>
      <c r="B4" s="128"/>
      <c r="C4" s="128"/>
      <c r="D4" s="129"/>
      <c r="E4" s="96" t="s">
        <v>59</v>
      </c>
      <c r="F4" s="131" t="s">
        <v>175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6"/>
      <c r="T4" s="131" t="s">
        <v>176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6"/>
      <c r="AV4" s="131" t="s">
        <v>177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6"/>
      <c r="BH4" s="131" t="s">
        <v>178</v>
      </c>
      <c r="BI4" s="132"/>
      <c r="BJ4" s="132"/>
      <c r="BK4" s="132"/>
      <c r="BL4" s="136"/>
      <c r="BM4" s="131" t="s">
        <v>179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6"/>
      <c r="BZ4" s="131" t="s">
        <v>180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6"/>
      <c r="CR4" s="137" t="s">
        <v>181</v>
      </c>
      <c r="CS4" s="138"/>
      <c r="CT4" s="139"/>
      <c r="CU4" s="137" t="s">
        <v>182</v>
      </c>
      <c r="CV4" s="138"/>
      <c r="CW4" s="138"/>
      <c r="CX4" s="138"/>
      <c r="CY4" s="138"/>
      <c r="CZ4" s="139"/>
      <c r="DA4" s="137" t="s">
        <v>183</v>
      </c>
      <c r="DB4" s="138"/>
      <c r="DC4" s="139"/>
      <c r="DD4" s="131" t="s">
        <v>184</v>
      </c>
      <c r="DE4" s="132"/>
      <c r="DF4" s="132"/>
      <c r="DG4" s="132"/>
      <c r="DH4" s="132"/>
      <c r="DI4" s="136"/>
    </row>
    <row r="5" spans="1:113" ht="19.5" customHeight="1">
      <c r="A5" s="72" t="s">
        <v>69</v>
      </c>
      <c r="B5" s="73"/>
      <c r="C5" s="74"/>
      <c r="D5" s="96" t="s">
        <v>185</v>
      </c>
      <c r="E5" s="87"/>
      <c r="F5" s="133" t="s">
        <v>74</v>
      </c>
      <c r="G5" s="133" t="s">
        <v>186</v>
      </c>
      <c r="H5" s="133" t="s">
        <v>187</v>
      </c>
      <c r="I5" s="133" t="s">
        <v>188</v>
      </c>
      <c r="J5" s="133" t="s">
        <v>189</v>
      </c>
      <c r="K5" s="133" t="s">
        <v>190</v>
      </c>
      <c r="L5" s="133" t="s">
        <v>191</v>
      </c>
      <c r="M5" s="133" t="s">
        <v>192</v>
      </c>
      <c r="N5" s="133" t="s">
        <v>193</v>
      </c>
      <c r="O5" s="133" t="s">
        <v>194</v>
      </c>
      <c r="P5" s="133" t="s">
        <v>195</v>
      </c>
      <c r="Q5" s="133" t="s">
        <v>196</v>
      </c>
      <c r="R5" s="133" t="s">
        <v>197</v>
      </c>
      <c r="S5" s="133" t="s">
        <v>198</v>
      </c>
      <c r="T5" s="133" t="s">
        <v>74</v>
      </c>
      <c r="U5" s="133" t="s">
        <v>199</v>
      </c>
      <c r="V5" s="133" t="s">
        <v>200</v>
      </c>
      <c r="W5" s="133" t="s">
        <v>201</v>
      </c>
      <c r="X5" s="133" t="s">
        <v>202</v>
      </c>
      <c r="Y5" s="133" t="s">
        <v>203</v>
      </c>
      <c r="Z5" s="133" t="s">
        <v>204</v>
      </c>
      <c r="AA5" s="133" t="s">
        <v>205</v>
      </c>
      <c r="AB5" s="133" t="s">
        <v>206</v>
      </c>
      <c r="AC5" s="133" t="s">
        <v>207</v>
      </c>
      <c r="AD5" s="133" t="s">
        <v>208</v>
      </c>
      <c r="AE5" s="133" t="s">
        <v>209</v>
      </c>
      <c r="AF5" s="133" t="s">
        <v>210</v>
      </c>
      <c r="AG5" s="133" t="s">
        <v>211</v>
      </c>
      <c r="AH5" s="133" t="s">
        <v>212</v>
      </c>
      <c r="AI5" s="133" t="s">
        <v>213</v>
      </c>
      <c r="AJ5" s="133" t="s">
        <v>214</v>
      </c>
      <c r="AK5" s="133" t="s">
        <v>215</v>
      </c>
      <c r="AL5" s="133" t="s">
        <v>216</v>
      </c>
      <c r="AM5" s="133" t="s">
        <v>217</v>
      </c>
      <c r="AN5" s="133" t="s">
        <v>218</v>
      </c>
      <c r="AO5" s="133" t="s">
        <v>219</v>
      </c>
      <c r="AP5" s="133" t="s">
        <v>220</v>
      </c>
      <c r="AQ5" s="133" t="s">
        <v>221</v>
      </c>
      <c r="AR5" s="133" t="s">
        <v>222</v>
      </c>
      <c r="AS5" s="133" t="s">
        <v>223</v>
      </c>
      <c r="AT5" s="133" t="s">
        <v>224</v>
      </c>
      <c r="AU5" s="133" t="s">
        <v>225</v>
      </c>
      <c r="AV5" s="133" t="s">
        <v>74</v>
      </c>
      <c r="AW5" s="133" t="s">
        <v>226</v>
      </c>
      <c r="AX5" s="133" t="s">
        <v>227</v>
      </c>
      <c r="AY5" s="133" t="s">
        <v>228</v>
      </c>
      <c r="AZ5" s="133" t="s">
        <v>229</v>
      </c>
      <c r="BA5" s="133" t="s">
        <v>230</v>
      </c>
      <c r="BB5" s="133" t="s">
        <v>231</v>
      </c>
      <c r="BC5" s="133" t="s">
        <v>232</v>
      </c>
      <c r="BD5" s="133" t="s">
        <v>233</v>
      </c>
      <c r="BE5" s="133" t="s">
        <v>234</v>
      </c>
      <c r="BF5" s="133" t="s">
        <v>235</v>
      </c>
      <c r="BG5" s="86" t="s">
        <v>236</v>
      </c>
      <c r="BH5" s="86" t="s">
        <v>74</v>
      </c>
      <c r="BI5" s="86" t="s">
        <v>237</v>
      </c>
      <c r="BJ5" s="86" t="s">
        <v>238</v>
      </c>
      <c r="BK5" s="86" t="s">
        <v>239</v>
      </c>
      <c r="BL5" s="86" t="s">
        <v>240</v>
      </c>
      <c r="BM5" s="133" t="s">
        <v>74</v>
      </c>
      <c r="BN5" s="133" t="s">
        <v>241</v>
      </c>
      <c r="BO5" s="133" t="s">
        <v>242</v>
      </c>
      <c r="BP5" s="133" t="s">
        <v>243</v>
      </c>
      <c r="BQ5" s="133" t="s">
        <v>244</v>
      </c>
      <c r="BR5" s="133" t="s">
        <v>245</v>
      </c>
      <c r="BS5" s="133" t="s">
        <v>246</v>
      </c>
      <c r="BT5" s="133" t="s">
        <v>247</v>
      </c>
      <c r="BU5" s="133" t="s">
        <v>248</v>
      </c>
      <c r="BV5" s="133" t="s">
        <v>249</v>
      </c>
      <c r="BW5" s="104" t="s">
        <v>250</v>
      </c>
      <c r="BX5" s="104" t="s">
        <v>251</v>
      </c>
      <c r="BY5" s="133" t="s">
        <v>252</v>
      </c>
      <c r="BZ5" s="133" t="s">
        <v>74</v>
      </c>
      <c r="CA5" s="133" t="s">
        <v>241</v>
      </c>
      <c r="CB5" s="133" t="s">
        <v>242</v>
      </c>
      <c r="CC5" s="133" t="s">
        <v>243</v>
      </c>
      <c r="CD5" s="133" t="s">
        <v>244</v>
      </c>
      <c r="CE5" s="133" t="s">
        <v>245</v>
      </c>
      <c r="CF5" s="133" t="s">
        <v>246</v>
      </c>
      <c r="CG5" s="133" t="s">
        <v>247</v>
      </c>
      <c r="CH5" s="133" t="s">
        <v>253</v>
      </c>
      <c r="CI5" s="133" t="s">
        <v>254</v>
      </c>
      <c r="CJ5" s="133" t="s">
        <v>255</v>
      </c>
      <c r="CK5" s="133" t="s">
        <v>256</v>
      </c>
      <c r="CL5" s="133" t="s">
        <v>248</v>
      </c>
      <c r="CM5" s="133" t="s">
        <v>249</v>
      </c>
      <c r="CN5" s="133" t="s">
        <v>257</v>
      </c>
      <c r="CO5" s="104" t="s">
        <v>250</v>
      </c>
      <c r="CP5" s="104" t="s">
        <v>251</v>
      </c>
      <c r="CQ5" s="133" t="s">
        <v>258</v>
      </c>
      <c r="CR5" s="104" t="s">
        <v>74</v>
      </c>
      <c r="CS5" s="104" t="s">
        <v>259</v>
      </c>
      <c r="CT5" s="133" t="s">
        <v>260</v>
      </c>
      <c r="CU5" s="104" t="s">
        <v>74</v>
      </c>
      <c r="CV5" s="104" t="s">
        <v>259</v>
      </c>
      <c r="CW5" s="133" t="s">
        <v>261</v>
      </c>
      <c r="CX5" s="104" t="s">
        <v>262</v>
      </c>
      <c r="CY5" s="104" t="s">
        <v>263</v>
      </c>
      <c r="CZ5" s="86" t="s">
        <v>260</v>
      </c>
      <c r="DA5" s="104" t="s">
        <v>74</v>
      </c>
      <c r="DB5" s="104" t="s">
        <v>183</v>
      </c>
      <c r="DC5" s="104" t="s">
        <v>264</v>
      </c>
      <c r="DD5" s="133" t="s">
        <v>74</v>
      </c>
      <c r="DE5" s="133" t="s">
        <v>265</v>
      </c>
      <c r="DF5" s="133" t="s">
        <v>266</v>
      </c>
      <c r="DG5" s="133" t="s">
        <v>264</v>
      </c>
      <c r="DH5" s="133" t="s">
        <v>267</v>
      </c>
      <c r="DI5" s="133" t="s">
        <v>184</v>
      </c>
    </row>
    <row r="6" spans="1:113" ht="30.75" customHeight="1">
      <c r="A6" s="77" t="s">
        <v>79</v>
      </c>
      <c r="B6" s="76" t="s">
        <v>80</v>
      </c>
      <c r="C6" s="78" t="s">
        <v>81</v>
      </c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8"/>
      <c r="BH6" s="88"/>
      <c r="BI6" s="88"/>
      <c r="BJ6" s="88"/>
      <c r="BK6" s="88"/>
      <c r="BL6" s="88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108"/>
      <c r="BX6" s="108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108"/>
      <c r="CP6" s="108"/>
      <c r="CQ6" s="89"/>
      <c r="CR6" s="108"/>
      <c r="CS6" s="108"/>
      <c r="CT6" s="89"/>
      <c r="CU6" s="108"/>
      <c r="CV6" s="108"/>
      <c r="CW6" s="89"/>
      <c r="CX6" s="108"/>
      <c r="CY6" s="108"/>
      <c r="CZ6" s="88"/>
      <c r="DA6" s="108"/>
      <c r="DB6" s="108"/>
      <c r="DC6" s="108"/>
      <c r="DD6" s="89"/>
      <c r="DE6" s="89"/>
      <c r="DF6" s="89"/>
      <c r="DG6" s="89"/>
      <c r="DH6" s="89"/>
      <c r="DI6" s="89"/>
    </row>
    <row r="7" spans="1:113" ht="19.5" customHeight="1">
      <c r="A7" s="99" t="s">
        <v>38</v>
      </c>
      <c r="B7" s="99" t="s">
        <v>38</v>
      </c>
      <c r="C7" s="99" t="s">
        <v>38</v>
      </c>
      <c r="D7" s="99" t="s">
        <v>59</v>
      </c>
      <c r="E7" s="134">
        <f aca="true" t="shared" si="0" ref="E7:E14">SUM(F7,T7,AV7,BH7,BM7,BZ7,CR7,CU7,DA7,DD7)</f>
        <v>2254.12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2221.72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1885.02</v>
      </c>
      <c r="AE7" s="135">
        <v>0</v>
      </c>
      <c r="AF7" s="135">
        <v>2</v>
      </c>
      <c r="AG7" s="135">
        <v>0</v>
      </c>
      <c r="AH7" s="135">
        <v>4.8</v>
      </c>
      <c r="AI7" s="135">
        <v>79</v>
      </c>
      <c r="AJ7" s="135">
        <v>1</v>
      </c>
      <c r="AK7" s="135">
        <v>0</v>
      </c>
      <c r="AL7" s="135">
        <v>0</v>
      </c>
      <c r="AM7" s="135">
        <v>0</v>
      </c>
      <c r="AN7" s="135">
        <v>80</v>
      </c>
      <c r="AO7" s="135">
        <v>0</v>
      </c>
      <c r="AP7" s="135">
        <v>0</v>
      </c>
      <c r="AQ7" s="135">
        <v>0</v>
      </c>
      <c r="AR7" s="135">
        <v>55</v>
      </c>
      <c r="AS7" s="135">
        <v>0</v>
      </c>
      <c r="AT7" s="135">
        <v>0</v>
      </c>
      <c r="AU7" s="135">
        <v>114.9</v>
      </c>
      <c r="AV7" s="135">
        <v>0</v>
      </c>
      <c r="AW7" s="135">
        <v>0</v>
      </c>
      <c r="AX7" s="135">
        <v>0</v>
      </c>
      <c r="AY7" s="135">
        <v>0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</v>
      </c>
      <c r="BF7" s="135">
        <v>0</v>
      </c>
      <c r="BG7" s="135">
        <v>0</v>
      </c>
      <c r="BH7" s="135">
        <v>0</v>
      </c>
      <c r="BI7" s="135">
        <v>0</v>
      </c>
      <c r="BJ7" s="135">
        <v>0</v>
      </c>
      <c r="BK7" s="135">
        <v>0</v>
      </c>
      <c r="BL7" s="135">
        <v>0</v>
      </c>
      <c r="BM7" s="135">
        <v>0</v>
      </c>
      <c r="BN7" s="135">
        <v>0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0</v>
      </c>
      <c r="BZ7" s="135">
        <v>32.4</v>
      </c>
      <c r="CA7" s="135">
        <v>0</v>
      </c>
      <c r="CB7" s="135">
        <v>32.4</v>
      </c>
      <c r="CC7" s="135">
        <v>0</v>
      </c>
      <c r="CD7" s="135">
        <v>0</v>
      </c>
      <c r="CE7" s="135">
        <v>0</v>
      </c>
      <c r="CF7" s="135">
        <v>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0</v>
      </c>
      <c r="CQ7" s="135">
        <v>0</v>
      </c>
      <c r="CR7" s="135">
        <v>0</v>
      </c>
      <c r="CS7" s="135">
        <v>0</v>
      </c>
      <c r="CT7" s="135">
        <v>0</v>
      </c>
      <c r="CU7" s="135">
        <v>0</v>
      </c>
      <c r="CV7" s="135">
        <v>0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35">
        <v>0</v>
      </c>
      <c r="DI7" s="135">
        <v>0</v>
      </c>
    </row>
    <row r="8" spans="1:113" ht="19.5" customHeight="1">
      <c r="A8" s="99" t="s">
        <v>38</v>
      </c>
      <c r="B8" s="99" t="s">
        <v>38</v>
      </c>
      <c r="C8" s="99" t="s">
        <v>38</v>
      </c>
      <c r="D8" s="99" t="s">
        <v>268</v>
      </c>
      <c r="E8" s="134">
        <f t="shared" si="0"/>
        <v>2175.12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2142.72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1885.02</v>
      </c>
      <c r="AE8" s="135">
        <v>0</v>
      </c>
      <c r="AF8" s="135">
        <v>2</v>
      </c>
      <c r="AG8" s="135">
        <v>0</v>
      </c>
      <c r="AH8" s="135">
        <v>4.8</v>
      </c>
      <c r="AI8" s="135">
        <v>0</v>
      </c>
      <c r="AJ8" s="135">
        <v>1</v>
      </c>
      <c r="AK8" s="135">
        <v>0</v>
      </c>
      <c r="AL8" s="135">
        <v>0</v>
      </c>
      <c r="AM8" s="135">
        <v>0</v>
      </c>
      <c r="AN8" s="135">
        <v>80</v>
      </c>
      <c r="AO8" s="135">
        <v>0</v>
      </c>
      <c r="AP8" s="135">
        <v>0</v>
      </c>
      <c r="AQ8" s="135">
        <v>0</v>
      </c>
      <c r="AR8" s="135">
        <v>55</v>
      </c>
      <c r="AS8" s="135">
        <v>0</v>
      </c>
      <c r="AT8" s="135">
        <v>0</v>
      </c>
      <c r="AU8" s="135">
        <v>114.9</v>
      </c>
      <c r="AV8" s="135">
        <v>0</v>
      </c>
      <c r="AW8" s="135">
        <v>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32.4</v>
      </c>
      <c r="CA8" s="135">
        <v>0</v>
      </c>
      <c r="CB8" s="135">
        <v>32.4</v>
      </c>
      <c r="CC8" s="135">
        <v>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5">
        <v>0</v>
      </c>
    </row>
    <row r="9" spans="1:113" ht="19.5" customHeight="1">
      <c r="A9" s="99" t="s">
        <v>38</v>
      </c>
      <c r="B9" s="99" t="s">
        <v>38</v>
      </c>
      <c r="C9" s="99" t="s">
        <v>38</v>
      </c>
      <c r="D9" s="99" t="s">
        <v>269</v>
      </c>
      <c r="E9" s="134">
        <f t="shared" si="0"/>
        <v>2175.12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2142.72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1885.02</v>
      </c>
      <c r="AE9" s="135">
        <v>0</v>
      </c>
      <c r="AF9" s="135">
        <v>2</v>
      </c>
      <c r="AG9" s="135">
        <v>0</v>
      </c>
      <c r="AH9" s="135">
        <v>4.8</v>
      </c>
      <c r="AI9" s="135">
        <v>0</v>
      </c>
      <c r="AJ9" s="135">
        <v>1</v>
      </c>
      <c r="AK9" s="135">
        <v>0</v>
      </c>
      <c r="AL9" s="135">
        <v>0</v>
      </c>
      <c r="AM9" s="135">
        <v>0</v>
      </c>
      <c r="AN9" s="135">
        <v>80</v>
      </c>
      <c r="AO9" s="135">
        <v>0</v>
      </c>
      <c r="AP9" s="135">
        <v>0</v>
      </c>
      <c r="AQ9" s="135">
        <v>0</v>
      </c>
      <c r="AR9" s="135">
        <v>55</v>
      </c>
      <c r="AS9" s="135">
        <v>0</v>
      </c>
      <c r="AT9" s="135">
        <v>0</v>
      </c>
      <c r="AU9" s="135">
        <v>114.9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32.4</v>
      </c>
      <c r="CA9" s="135">
        <v>0</v>
      </c>
      <c r="CB9" s="135">
        <v>32.4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</row>
    <row r="10" spans="1:113" ht="19.5" customHeight="1">
      <c r="A10" s="99" t="s">
        <v>84</v>
      </c>
      <c r="B10" s="99" t="s">
        <v>85</v>
      </c>
      <c r="C10" s="99" t="s">
        <v>86</v>
      </c>
      <c r="D10" s="99" t="s">
        <v>88</v>
      </c>
      <c r="E10" s="134">
        <f t="shared" si="0"/>
        <v>1117.38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1117.38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1054.58</v>
      </c>
      <c r="AE10" s="135">
        <v>0</v>
      </c>
      <c r="AF10" s="135">
        <v>2</v>
      </c>
      <c r="AG10" s="135">
        <v>0</v>
      </c>
      <c r="AH10" s="135">
        <v>4.8</v>
      </c>
      <c r="AI10" s="135">
        <v>0</v>
      </c>
      <c r="AJ10" s="135">
        <v>1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55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</row>
    <row r="11" spans="1:113" ht="19.5" customHeight="1">
      <c r="A11" s="99" t="s">
        <v>84</v>
      </c>
      <c r="B11" s="99" t="s">
        <v>85</v>
      </c>
      <c r="C11" s="99" t="s">
        <v>89</v>
      </c>
      <c r="D11" s="99" t="s">
        <v>90</v>
      </c>
      <c r="E11" s="134">
        <f t="shared" si="0"/>
        <v>1057.74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1025.34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830.44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80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114.9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32.4</v>
      </c>
      <c r="CA11" s="135">
        <v>0</v>
      </c>
      <c r="CB11" s="135">
        <v>32.4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</row>
    <row r="12" spans="1:113" ht="19.5" customHeight="1">
      <c r="A12" s="99" t="s">
        <v>38</v>
      </c>
      <c r="B12" s="99" t="s">
        <v>38</v>
      </c>
      <c r="C12" s="99" t="s">
        <v>38</v>
      </c>
      <c r="D12" s="99" t="s">
        <v>270</v>
      </c>
      <c r="E12" s="134">
        <f t="shared" si="0"/>
        <v>79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79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79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</row>
    <row r="13" spans="1:113" ht="19.5" customHeight="1">
      <c r="A13" s="99" t="s">
        <v>38</v>
      </c>
      <c r="B13" s="99" t="s">
        <v>38</v>
      </c>
      <c r="C13" s="99" t="s">
        <v>38</v>
      </c>
      <c r="D13" s="99" t="s">
        <v>271</v>
      </c>
      <c r="E13" s="134">
        <f t="shared" si="0"/>
        <v>79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79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79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</row>
    <row r="14" spans="1:113" ht="19.5" customHeight="1">
      <c r="A14" s="99" t="s">
        <v>91</v>
      </c>
      <c r="B14" s="99" t="s">
        <v>92</v>
      </c>
      <c r="C14" s="99" t="s">
        <v>93</v>
      </c>
      <c r="D14" s="99" t="s">
        <v>94</v>
      </c>
      <c r="E14" s="134">
        <f t="shared" si="0"/>
        <v>79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79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79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3"/>
      <c r="B1" s="93"/>
      <c r="C1" s="93"/>
      <c r="D1" s="101"/>
      <c r="E1" s="93"/>
      <c r="F1" s="93"/>
      <c r="G1" s="83" t="s">
        <v>272</v>
      </c>
    </row>
    <row r="2" spans="1:7" ht="25.5" customHeight="1">
      <c r="A2" s="69" t="s">
        <v>273</v>
      </c>
      <c r="B2" s="69"/>
      <c r="C2" s="69"/>
      <c r="D2" s="69"/>
      <c r="E2" s="69"/>
      <c r="F2" s="69"/>
      <c r="G2" s="69"/>
    </row>
    <row r="3" spans="1:7" ht="19.5" customHeight="1">
      <c r="A3" s="70" t="s">
        <v>0</v>
      </c>
      <c r="B3" s="71"/>
      <c r="C3" s="71"/>
      <c r="D3" s="71"/>
      <c r="E3" s="95"/>
      <c r="F3" s="95"/>
      <c r="G3" s="83" t="s">
        <v>5</v>
      </c>
    </row>
    <row r="4" spans="1:7" ht="19.5" customHeight="1">
      <c r="A4" s="110" t="s">
        <v>274</v>
      </c>
      <c r="B4" s="111"/>
      <c r="C4" s="111"/>
      <c r="D4" s="112"/>
      <c r="E4" s="124" t="s">
        <v>97</v>
      </c>
      <c r="F4" s="87"/>
      <c r="G4" s="87"/>
    </row>
    <row r="5" spans="1:7" ht="19.5" customHeight="1">
      <c r="A5" s="72" t="s">
        <v>69</v>
      </c>
      <c r="B5" s="74"/>
      <c r="C5" s="119" t="s">
        <v>70</v>
      </c>
      <c r="D5" s="120" t="s">
        <v>185</v>
      </c>
      <c r="E5" s="87" t="s">
        <v>59</v>
      </c>
      <c r="F5" s="85" t="s">
        <v>275</v>
      </c>
      <c r="G5" s="125" t="s">
        <v>276</v>
      </c>
    </row>
    <row r="6" spans="1:7" ht="33.75" customHeight="1">
      <c r="A6" s="77" t="s">
        <v>79</v>
      </c>
      <c r="B6" s="78" t="s">
        <v>80</v>
      </c>
      <c r="C6" s="121"/>
      <c r="D6" s="122"/>
      <c r="E6" s="89"/>
      <c r="F6" s="90"/>
      <c r="G6" s="108"/>
    </row>
    <row r="7" spans="1:7" ht="19.5" customHeight="1">
      <c r="A7" s="80" t="s">
        <v>38</v>
      </c>
      <c r="B7" s="99" t="s">
        <v>38</v>
      </c>
      <c r="C7" s="123" t="s">
        <v>38</v>
      </c>
      <c r="D7" s="80" t="s">
        <v>59</v>
      </c>
      <c r="E7" s="100">
        <f aca="true" t="shared" si="0" ref="E7:E16">SUM(F7:G7)</f>
        <v>1196.38</v>
      </c>
      <c r="F7" s="100">
        <v>0</v>
      </c>
      <c r="G7" s="91">
        <v>1196.38</v>
      </c>
    </row>
    <row r="8" spans="1:7" ht="19.5" customHeight="1">
      <c r="A8" s="80" t="s">
        <v>38</v>
      </c>
      <c r="B8" s="99" t="s">
        <v>38</v>
      </c>
      <c r="C8" s="123" t="s">
        <v>38</v>
      </c>
      <c r="D8" s="80" t="s">
        <v>82</v>
      </c>
      <c r="E8" s="100">
        <f t="shared" si="0"/>
        <v>1196.38</v>
      </c>
      <c r="F8" s="100">
        <v>0</v>
      </c>
      <c r="G8" s="91">
        <v>1196.38</v>
      </c>
    </row>
    <row r="9" spans="1:7" ht="19.5" customHeight="1">
      <c r="A9" s="80" t="s">
        <v>38</v>
      </c>
      <c r="B9" s="99" t="s">
        <v>38</v>
      </c>
      <c r="C9" s="123" t="s">
        <v>38</v>
      </c>
      <c r="D9" s="80" t="s">
        <v>83</v>
      </c>
      <c r="E9" s="100">
        <f t="shared" si="0"/>
        <v>1196.38</v>
      </c>
      <c r="F9" s="100">
        <v>0</v>
      </c>
      <c r="G9" s="91">
        <v>1196.38</v>
      </c>
    </row>
    <row r="10" spans="1:7" ht="19.5" customHeight="1">
      <c r="A10" s="80" t="s">
        <v>38</v>
      </c>
      <c r="B10" s="99" t="s">
        <v>38</v>
      </c>
      <c r="C10" s="123" t="s">
        <v>38</v>
      </c>
      <c r="D10" s="80" t="s">
        <v>277</v>
      </c>
      <c r="E10" s="100">
        <f t="shared" si="0"/>
        <v>1196.38</v>
      </c>
      <c r="F10" s="100">
        <v>0</v>
      </c>
      <c r="G10" s="91">
        <v>1196.38</v>
      </c>
    </row>
    <row r="11" spans="1:7" ht="19.5" customHeight="1">
      <c r="A11" s="80" t="s">
        <v>278</v>
      </c>
      <c r="B11" s="99" t="s">
        <v>85</v>
      </c>
      <c r="C11" s="123" t="s">
        <v>87</v>
      </c>
      <c r="D11" s="80" t="s">
        <v>279</v>
      </c>
      <c r="E11" s="100">
        <f t="shared" si="0"/>
        <v>1054.58</v>
      </c>
      <c r="F11" s="100">
        <v>0</v>
      </c>
      <c r="G11" s="91">
        <v>1054.58</v>
      </c>
    </row>
    <row r="12" spans="1:7" ht="19.5" customHeight="1">
      <c r="A12" s="80" t="s">
        <v>278</v>
      </c>
      <c r="B12" s="99" t="s">
        <v>280</v>
      </c>
      <c r="C12" s="123" t="s">
        <v>87</v>
      </c>
      <c r="D12" s="80" t="s">
        <v>281</v>
      </c>
      <c r="E12" s="100">
        <f t="shared" si="0"/>
        <v>2</v>
      </c>
      <c r="F12" s="100">
        <v>0</v>
      </c>
      <c r="G12" s="91">
        <v>2</v>
      </c>
    </row>
    <row r="13" spans="1:7" ht="19.5" customHeight="1">
      <c r="A13" s="80" t="s">
        <v>278</v>
      </c>
      <c r="B13" s="99" t="s">
        <v>282</v>
      </c>
      <c r="C13" s="123" t="s">
        <v>87</v>
      </c>
      <c r="D13" s="80" t="s">
        <v>159</v>
      </c>
      <c r="E13" s="100">
        <f t="shared" si="0"/>
        <v>4.8</v>
      </c>
      <c r="F13" s="100">
        <v>0</v>
      </c>
      <c r="G13" s="91">
        <v>4.8</v>
      </c>
    </row>
    <row r="14" spans="1:7" ht="19.5" customHeight="1">
      <c r="A14" s="80" t="s">
        <v>278</v>
      </c>
      <c r="B14" s="99" t="s">
        <v>283</v>
      </c>
      <c r="C14" s="123" t="s">
        <v>87</v>
      </c>
      <c r="D14" s="80" t="s">
        <v>160</v>
      </c>
      <c r="E14" s="100">
        <f t="shared" si="0"/>
        <v>79</v>
      </c>
      <c r="F14" s="100">
        <v>0</v>
      </c>
      <c r="G14" s="91">
        <v>79</v>
      </c>
    </row>
    <row r="15" spans="1:7" ht="19.5" customHeight="1">
      <c r="A15" s="80" t="s">
        <v>278</v>
      </c>
      <c r="B15" s="99" t="s">
        <v>284</v>
      </c>
      <c r="C15" s="123" t="s">
        <v>87</v>
      </c>
      <c r="D15" s="80" t="s">
        <v>164</v>
      </c>
      <c r="E15" s="100">
        <f t="shared" si="0"/>
        <v>1</v>
      </c>
      <c r="F15" s="100">
        <v>0</v>
      </c>
      <c r="G15" s="91">
        <v>1</v>
      </c>
    </row>
    <row r="16" spans="1:7" ht="19.5" customHeight="1">
      <c r="A16" s="80" t="s">
        <v>278</v>
      </c>
      <c r="B16" s="99" t="s">
        <v>285</v>
      </c>
      <c r="C16" s="123" t="s">
        <v>87</v>
      </c>
      <c r="D16" s="80" t="s">
        <v>165</v>
      </c>
      <c r="E16" s="100">
        <f t="shared" si="0"/>
        <v>55</v>
      </c>
      <c r="F16" s="100">
        <v>0</v>
      </c>
      <c r="G16" s="91">
        <v>55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2" sqref="A2:F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67"/>
      <c r="B1" s="68"/>
      <c r="C1" s="68"/>
      <c r="D1" s="68"/>
      <c r="E1" s="68"/>
      <c r="F1" s="81" t="s">
        <v>286</v>
      </c>
    </row>
    <row r="2" spans="1:6" ht="19.5" customHeight="1">
      <c r="A2" s="69" t="s">
        <v>287</v>
      </c>
      <c r="B2" s="69"/>
      <c r="C2" s="69"/>
      <c r="D2" s="69"/>
      <c r="E2" s="69"/>
      <c r="F2" s="69"/>
    </row>
    <row r="3" spans="1:6" ht="19.5" customHeight="1">
      <c r="A3" s="70" t="s">
        <v>0</v>
      </c>
      <c r="B3" s="71"/>
      <c r="C3" s="71"/>
      <c r="D3" s="114"/>
      <c r="E3" s="114"/>
      <c r="F3" s="83" t="s">
        <v>5</v>
      </c>
    </row>
    <row r="4" spans="1:6" ht="19.5" customHeight="1">
      <c r="A4" s="72" t="s">
        <v>69</v>
      </c>
      <c r="B4" s="73"/>
      <c r="C4" s="74"/>
      <c r="D4" s="115" t="s">
        <v>70</v>
      </c>
      <c r="E4" s="96" t="s">
        <v>288</v>
      </c>
      <c r="F4" s="85" t="s">
        <v>72</v>
      </c>
    </row>
    <row r="5" spans="1:6" ht="19.5" customHeight="1">
      <c r="A5" s="76" t="s">
        <v>79</v>
      </c>
      <c r="B5" s="77" t="s">
        <v>80</v>
      </c>
      <c r="C5" s="78" t="s">
        <v>81</v>
      </c>
      <c r="D5" s="116"/>
      <c r="E5" s="96"/>
      <c r="F5" s="85"/>
    </row>
    <row r="6" spans="1:6" ht="19.5" customHeight="1">
      <c r="A6" s="99" t="s">
        <v>38</v>
      </c>
      <c r="B6" s="99" t="s">
        <v>38</v>
      </c>
      <c r="C6" s="99" t="s">
        <v>38</v>
      </c>
      <c r="D6" s="117" t="s">
        <v>38</v>
      </c>
      <c r="E6" s="117" t="s">
        <v>59</v>
      </c>
      <c r="F6" s="118">
        <v>1057.74</v>
      </c>
    </row>
    <row r="7" spans="1:6" ht="19.5" customHeight="1">
      <c r="A7" s="99" t="s">
        <v>38</v>
      </c>
      <c r="B7" s="99" t="s">
        <v>38</v>
      </c>
      <c r="C7" s="99" t="s">
        <v>38</v>
      </c>
      <c r="D7" s="117" t="s">
        <v>38</v>
      </c>
      <c r="E7" s="117" t="s">
        <v>82</v>
      </c>
      <c r="F7" s="118">
        <v>1057.74</v>
      </c>
    </row>
    <row r="8" spans="1:6" ht="19.5" customHeight="1">
      <c r="A8" s="99" t="s">
        <v>38</v>
      </c>
      <c r="B8" s="99" t="s">
        <v>38</v>
      </c>
      <c r="C8" s="99" t="s">
        <v>38</v>
      </c>
      <c r="D8" s="117" t="s">
        <v>38</v>
      </c>
      <c r="E8" s="117" t="s">
        <v>83</v>
      </c>
      <c r="F8" s="118">
        <v>1057.74</v>
      </c>
    </row>
    <row r="9" spans="1:6" ht="19.5" customHeight="1">
      <c r="A9" s="99" t="s">
        <v>38</v>
      </c>
      <c r="B9" s="99" t="s">
        <v>38</v>
      </c>
      <c r="C9" s="99" t="s">
        <v>38</v>
      </c>
      <c r="D9" s="117" t="s">
        <v>38</v>
      </c>
      <c r="E9" s="117" t="s">
        <v>90</v>
      </c>
      <c r="F9" s="118">
        <v>1057.74</v>
      </c>
    </row>
    <row r="10" spans="1:6" ht="19.5" customHeight="1">
      <c r="A10" s="99" t="s">
        <v>84</v>
      </c>
      <c r="B10" s="99" t="s">
        <v>85</v>
      </c>
      <c r="C10" s="99" t="s">
        <v>89</v>
      </c>
      <c r="D10" s="117" t="s">
        <v>87</v>
      </c>
      <c r="E10" s="117" t="s">
        <v>289</v>
      </c>
      <c r="F10" s="118">
        <v>32.4</v>
      </c>
    </row>
    <row r="11" spans="1:6" ht="19.5" customHeight="1">
      <c r="A11" s="99" t="s">
        <v>84</v>
      </c>
      <c r="B11" s="99" t="s">
        <v>85</v>
      </c>
      <c r="C11" s="99" t="s">
        <v>89</v>
      </c>
      <c r="D11" s="117" t="s">
        <v>87</v>
      </c>
      <c r="E11" s="117" t="s">
        <v>290</v>
      </c>
      <c r="F11" s="118">
        <v>1025.34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2022-07-25T23:52:42Z</dcterms:created>
  <dcterms:modified xsi:type="dcterms:W3CDTF">2022-07-25T23:52:57Z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